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RAVAIL\2022-CYY\D Generalites\3 Rendu Phase\9 DCE mai 2025\Pièces écrites\CDPGF\"/>
    </mc:Choice>
  </mc:AlternateContent>
  <xr:revisionPtr revIDLastSave="0" documentId="13_ncr:1_{6EE6A5BB-B72D-42F6-A16B-F75D070348E1}" xr6:coauthVersionLast="47" xr6:coauthVersionMax="47" xr10:uidLastSave="{00000000-0000-0000-0000-000000000000}"/>
  <bookViews>
    <workbookView xWindow="-120" yWindow="-120" windowWidth="29040" windowHeight="15840" tabRatio="553" xr2:uid="{00000000-000D-0000-FFFF-FFFF00000000}"/>
  </bookViews>
  <sheets>
    <sheet name="Récap. général" sheetId="13" r:id="rId1"/>
    <sheet name="Chp 02.a GROS OEUVRE" sheetId="11" r:id="rId2"/>
    <sheet name="Chp 02.b CH-COUV-BARD DCE" sheetId="12" r:id="rId3"/>
    <sheet name="Chp 02.c CARRELAGE" sheetId="14" r:id="rId4"/>
    <sheet name="Chp 02.d ETANCHEITE" sheetId="15" r:id="rId5"/>
  </sheets>
  <externalReferences>
    <externalReference r:id="rId6"/>
    <externalReference r:id="rId7"/>
  </externalReferences>
  <definedNames>
    <definedName name="_____________PRI1000">#REF!</definedName>
    <definedName name="_____________PRI400">#REF!</definedName>
    <definedName name="_____________PRI500">#REF!</definedName>
    <definedName name="_____________PRI600">#REF!</definedName>
    <definedName name="_____________PRI700">#REF!</definedName>
    <definedName name="_____________PRI800">#REF!</definedName>
    <definedName name="_____________PRI900">#REF!</definedName>
    <definedName name="_____________TAB4">#REF!</definedName>
    <definedName name="_____________TAB5">#REF!</definedName>
    <definedName name="___________PRI1000">#REF!</definedName>
    <definedName name="___________PRI400">#REF!</definedName>
    <definedName name="___________PRI500">#REF!</definedName>
    <definedName name="___________PRI600">#REF!</definedName>
    <definedName name="___________PRI700">#REF!</definedName>
    <definedName name="___________PRI800">#REF!</definedName>
    <definedName name="___________PRI900">#REF!</definedName>
    <definedName name="___________TAB4">#REF!</definedName>
    <definedName name="___________TAB5">#REF!</definedName>
    <definedName name="__________PRI100">#REF!</definedName>
    <definedName name="__________PRI200">#REF!</definedName>
    <definedName name="__________PRI300">#REF!</definedName>
    <definedName name="__________TAB1">#REF!</definedName>
    <definedName name="__________TAB2">#REF!</definedName>
    <definedName name="__________TAB3">#REF!</definedName>
    <definedName name="__________TAB6">#REF!</definedName>
    <definedName name="_________PRI100">#REF!</definedName>
    <definedName name="_________PRI1000">#REF!</definedName>
    <definedName name="_________PRI200">#REF!</definedName>
    <definedName name="_________PRI300">#REF!</definedName>
    <definedName name="_________PRI400">#REF!</definedName>
    <definedName name="_________PRI500">#REF!</definedName>
    <definedName name="_________PRI600">#REF!</definedName>
    <definedName name="_________PRI700">#REF!</definedName>
    <definedName name="_________PRI800">#REF!</definedName>
    <definedName name="_________PRI900">#REF!</definedName>
    <definedName name="_________TAB1">#REF!</definedName>
    <definedName name="_________TAB2">#REF!</definedName>
    <definedName name="_________TAB3">#REF!</definedName>
    <definedName name="_________TAB4">#REF!</definedName>
    <definedName name="_________TAB5">#REF!</definedName>
    <definedName name="_________TAB6">#REF!</definedName>
    <definedName name="________PRI1000">#REF!</definedName>
    <definedName name="________PRI400">#REF!</definedName>
    <definedName name="________PRI500">#REF!</definedName>
    <definedName name="________PRI600">#REF!</definedName>
    <definedName name="________PRI700">#REF!</definedName>
    <definedName name="________PRI800">#REF!</definedName>
    <definedName name="________PRI900">#REF!</definedName>
    <definedName name="________TAB4">#REF!</definedName>
    <definedName name="________TAB5">#REF!</definedName>
    <definedName name="_______PRI100">#REF!</definedName>
    <definedName name="_______PRI200">#REF!</definedName>
    <definedName name="_______PRI300">#REF!</definedName>
    <definedName name="_______TAB1">#REF!</definedName>
    <definedName name="_______TAB2">#REF!</definedName>
    <definedName name="_______TAB3">#REF!</definedName>
    <definedName name="_______TAB6">#REF!</definedName>
    <definedName name="______PRI100">#REF!</definedName>
    <definedName name="______PRI1000">#REF!</definedName>
    <definedName name="______PRI200">#REF!</definedName>
    <definedName name="______PRI300">#REF!</definedName>
    <definedName name="______PRI400">#REF!</definedName>
    <definedName name="______PRI500">#REF!</definedName>
    <definedName name="______PRI600">#REF!</definedName>
    <definedName name="______PRI700">#REF!</definedName>
    <definedName name="______PRI800">#REF!</definedName>
    <definedName name="______PRI900">#REF!</definedName>
    <definedName name="______TAB1">#REF!</definedName>
    <definedName name="______TAB2">#REF!</definedName>
    <definedName name="______TAB3">#REF!</definedName>
    <definedName name="______TAB4">#REF!</definedName>
    <definedName name="______TAB5">#REF!</definedName>
    <definedName name="______TAB6">#REF!</definedName>
    <definedName name="_____PRI100">#REF!</definedName>
    <definedName name="_____PRI1000">#REF!</definedName>
    <definedName name="_____PRI200">#REF!</definedName>
    <definedName name="_____PRI300">#REF!</definedName>
    <definedName name="_____PRI400">#REF!</definedName>
    <definedName name="_____PRI500">#REF!</definedName>
    <definedName name="_____PRI600">#REF!</definedName>
    <definedName name="_____PRI700">#REF!</definedName>
    <definedName name="_____PRI800">#REF!</definedName>
    <definedName name="_____PRI900">#REF!</definedName>
    <definedName name="_____TAB1">#REF!</definedName>
    <definedName name="_____TAB2">#REF!</definedName>
    <definedName name="_____TAB3">#REF!</definedName>
    <definedName name="_____TAB4">#REF!</definedName>
    <definedName name="_____TAB5">#REF!</definedName>
    <definedName name="_____TAB6">#REF!</definedName>
    <definedName name="____PRI100" localSheetId="2">#REF!</definedName>
    <definedName name="____PRI100" localSheetId="0">#REF!</definedName>
    <definedName name="____PRI100">#REF!</definedName>
    <definedName name="____PRI1000" localSheetId="2">#REF!</definedName>
    <definedName name="____PRI1000">#REF!</definedName>
    <definedName name="____PRI200" localSheetId="2">#REF!</definedName>
    <definedName name="____PRI200" localSheetId="0">#REF!</definedName>
    <definedName name="____PRI200">#REF!</definedName>
    <definedName name="____PRI300" localSheetId="2">#REF!</definedName>
    <definedName name="____PRI300" localSheetId="0">#REF!</definedName>
    <definedName name="____PRI300">#REF!</definedName>
    <definedName name="____PRI400" localSheetId="2">#REF!</definedName>
    <definedName name="____PRI400">#REF!</definedName>
    <definedName name="____PRI500" localSheetId="2">#REF!</definedName>
    <definedName name="____PRI500">#REF!</definedName>
    <definedName name="____PRI600" localSheetId="2">#REF!</definedName>
    <definedName name="____PRI600">#REF!</definedName>
    <definedName name="____PRI700" localSheetId="2">#REF!</definedName>
    <definedName name="____PRI700">#REF!</definedName>
    <definedName name="____PRI800" localSheetId="2">#REF!</definedName>
    <definedName name="____PRI800">#REF!</definedName>
    <definedName name="____PRI900" localSheetId="2">#REF!</definedName>
    <definedName name="____PRI900">#REF!</definedName>
    <definedName name="____TAB1" localSheetId="2">#REF!</definedName>
    <definedName name="____TAB1" localSheetId="0">#REF!</definedName>
    <definedName name="____TAB1">#REF!</definedName>
    <definedName name="____TAB2" localSheetId="2">#REF!</definedName>
    <definedName name="____TAB2" localSheetId="0">#REF!</definedName>
    <definedName name="____TAB2">#REF!</definedName>
    <definedName name="____TAB3" localSheetId="2">#REF!</definedName>
    <definedName name="____TAB3" localSheetId="0">#REF!</definedName>
    <definedName name="____TAB3">#REF!</definedName>
    <definedName name="____TAB4" localSheetId="2">#REF!</definedName>
    <definedName name="____TAB4">#REF!</definedName>
    <definedName name="____TAB5" localSheetId="2">#REF!</definedName>
    <definedName name="____TAB5">#REF!</definedName>
    <definedName name="____TAB6" localSheetId="2">#REF!</definedName>
    <definedName name="____TAB6" localSheetId="0">#REF!</definedName>
    <definedName name="____TAB6">#REF!</definedName>
    <definedName name="___PRI100" localSheetId="2">#REF!</definedName>
    <definedName name="___PRI100" localSheetId="0">#REF!</definedName>
    <definedName name="___PRI100">#REF!</definedName>
    <definedName name="___PRI1000" localSheetId="2">#REF!</definedName>
    <definedName name="___PRI1000" localSheetId="0">#REF!</definedName>
    <definedName name="___PRI1000">#REF!</definedName>
    <definedName name="___PRI200" localSheetId="2">#REF!</definedName>
    <definedName name="___PRI200" localSheetId="0">#REF!</definedName>
    <definedName name="___PRI200">#REF!</definedName>
    <definedName name="___PRI300" localSheetId="2">#REF!</definedName>
    <definedName name="___PRI300" localSheetId="0">#REF!</definedName>
    <definedName name="___PRI300">#REF!</definedName>
    <definedName name="___PRI400" localSheetId="2">#REF!</definedName>
    <definedName name="___PRI400" localSheetId="0">#REF!</definedName>
    <definedName name="___PRI400">#REF!</definedName>
    <definedName name="___PRI500" localSheetId="2">#REF!</definedName>
    <definedName name="___PRI500" localSheetId="0">#REF!</definedName>
    <definedName name="___PRI500">#REF!</definedName>
    <definedName name="___PRI600" localSheetId="2">#REF!</definedName>
    <definedName name="___PRI600" localSheetId="0">#REF!</definedName>
    <definedName name="___PRI600">#REF!</definedName>
    <definedName name="___PRI700" localSheetId="2">#REF!</definedName>
    <definedName name="___PRI700" localSheetId="0">#REF!</definedName>
    <definedName name="___PRI700">#REF!</definedName>
    <definedName name="___PRI800" localSheetId="2">#REF!</definedName>
    <definedName name="___PRI800" localSheetId="0">#REF!</definedName>
    <definedName name="___PRI800">#REF!</definedName>
    <definedName name="___PRI900" localSheetId="2">#REF!</definedName>
    <definedName name="___PRI900" localSheetId="0">#REF!</definedName>
    <definedName name="___PRI900">#REF!</definedName>
    <definedName name="___TAB1" localSheetId="2">#REF!</definedName>
    <definedName name="___TAB1" localSheetId="0">#REF!</definedName>
    <definedName name="___TAB1">#REF!</definedName>
    <definedName name="___TAB2" localSheetId="2">#REF!</definedName>
    <definedName name="___TAB2" localSheetId="0">#REF!</definedName>
    <definedName name="___TAB2">#REF!</definedName>
    <definedName name="___TAB3" localSheetId="2">#REF!</definedName>
    <definedName name="___TAB3" localSheetId="0">#REF!</definedName>
    <definedName name="___TAB3">#REF!</definedName>
    <definedName name="___TAB4" localSheetId="2">#REF!</definedName>
    <definedName name="___TAB4" localSheetId="0">#REF!</definedName>
    <definedName name="___TAB4">#REF!</definedName>
    <definedName name="___TAB5" localSheetId="2">#REF!</definedName>
    <definedName name="___TAB5" localSheetId="0">#REF!</definedName>
    <definedName name="___TAB5">#REF!</definedName>
    <definedName name="___TAB6" localSheetId="2">#REF!</definedName>
    <definedName name="___TAB6" localSheetId="0">#REF!</definedName>
    <definedName name="___TAB6">#REF!</definedName>
    <definedName name="__PRI100" localSheetId="2">#REF!</definedName>
    <definedName name="__PRI100" localSheetId="0">#REF!</definedName>
    <definedName name="__PRI100">#REF!</definedName>
    <definedName name="__PRI1000" localSheetId="2">#REF!</definedName>
    <definedName name="__PRI1000" localSheetId="0">#REF!</definedName>
    <definedName name="__PRI1000">#REF!</definedName>
    <definedName name="__PRI200" localSheetId="2">#REF!</definedName>
    <definedName name="__PRI200" localSheetId="0">#REF!</definedName>
    <definedName name="__PRI200">#REF!</definedName>
    <definedName name="__PRI300" localSheetId="2">#REF!</definedName>
    <definedName name="__PRI300" localSheetId="0">#REF!</definedName>
    <definedName name="__PRI300">#REF!</definedName>
    <definedName name="__PRI400" localSheetId="2">#REF!</definedName>
    <definedName name="__PRI400" localSheetId="0">#REF!</definedName>
    <definedName name="__PRI400">#REF!</definedName>
    <definedName name="__PRI500" localSheetId="2">#REF!</definedName>
    <definedName name="__PRI500" localSheetId="0">#REF!</definedName>
    <definedName name="__PRI500">#REF!</definedName>
    <definedName name="__PRI600" localSheetId="2">#REF!</definedName>
    <definedName name="__PRI600" localSheetId="0">#REF!</definedName>
    <definedName name="__PRI600">#REF!</definedName>
    <definedName name="__PRI700" localSheetId="2">#REF!</definedName>
    <definedName name="__PRI700" localSheetId="0">#REF!</definedName>
    <definedName name="__PRI700">#REF!</definedName>
    <definedName name="__PRI800" localSheetId="2">#REF!</definedName>
    <definedName name="__PRI800" localSheetId="0">#REF!</definedName>
    <definedName name="__PRI800">#REF!</definedName>
    <definedName name="__PRI900" localSheetId="2">#REF!</definedName>
    <definedName name="__PRI900" localSheetId="0">#REF!</definedName>
    <definedName name="__PRI900">#REF!</definedName>
    <definedName name="__TAB1" localSheetId="2">#REF!</definedName>
    <definedName name="__TAB1" localSheetId="0">#REF!</definedName>
    <definedName name="__TAB1">#REF!</definedName>
    <definedName name="__TAB2" localSheetId="2">#REF!</definedName>
    <definedName name="__TAB2" localSheetId="0">#REF!</definedName>
    <definedName name="__TAB2">#REF!</definedName>
    <definedName name="__TAB3" localSheetId="2">#REF!</definedName>
    <definedName name="__TAB3" localSheetId="0">#REF!</definedName>
    <definedName name="__TAB3">#REF!</definedName>
    <definedName name="__TAB4" localSheetId="2">#REF!</definedName>
    <definedName name="__TAB4" localSheetId="0">#REF!</definedName>
    <definedName name="__TAB4">#REF!</definedName>
    <definedName name="__TAB5" localSheetId="2">#REF!</definedName>
    <definedName name="__TAB5" localSheetId="0">#REF!</definedName>
    <definedName name="__TAB5">#REF!</definedName>
    <definedName name="__TAB6" localSheetId="2">#REF!</definedName>
    <definedName name="__TAB6" localSheetId="0">#REF!</definedName>
    <definedName name="__TAB6">#REF!</definedName>
    <definedName name="_88name">#REF!</definedName>
    <definedName name="_PRI100" localSheetId="2">#REF!</definedName>
    <definedName name="_PRI100" localSheetId="0">#REF!</definedName>
    <definedName name="_PRI100">#REF!</definedName>
    <definedName name="_PRI1000" localSheetId="2">#REF!</definedName>
    <definedName name="_PRI1000" localSheetId="0">#REF!</definedName>
    <definedName name="_PRI1000">#REF!</definedName>
    <definedName name="_PRI200" localSheetId="2">#REF!</definedName>
    <definedName name="_PRI200" localSheetId="0">#REF!</definedName>
    <definedName name="_PRI200">#REF!</definedName>
    <definedName name="_PRI300" localSheetId="2">#REF!</definedName>
    <definedName name="_PRI300" localSheetId="0">#REF!</definedName>
    <definedName name="_PRI300">#REF!</definedName>
    <definedName name="_PRI400" localSheetId="2">#REF!</definedName>
    <definedName name="_PRI400" localSheetId="0">#REF!</definedName>
    <definedName name="_PRI400">#REF!</definedName>
    <definedName name="_PRI500" localSheetId="2">#REF!</definedName>
    <definedName name="_PRI500" localSheetId="0">#REF!</definedName>
    <definedName name="_PRI500">#REF!</definedName>
    <definedName name="_PRI600" localSheetId="2">#REF!</definedName>
    <definedName name="_PRI600" localSheetId="0">#REF!</definedName>
    <definedName name="_PRI600">#REF!</definedName>
    <definedName name="_PRI700" localSheetId="2">#REF!</definedName>
    <definedName name="_PRI700" localSheetId="0">#REF!</definedName>
    <definedName name="_PRI700">#REF!</definedName>
    <definedName name="_PRI800" localSheetId="2">#REF!</definedName>
    <definedName name="_PRI800" localSheetId="0">#REF!</definedName>
    <definedName name="_PRI800">#REF!</definedName>
    <definedName name="_PRI900" localSheetId="2">#REF!</definedName>
    <definedName name="_PRI900" localSheetId="0">#REF!</definedName>
    <definedName name="_PRI900">#REF!</definedName>
    <definedName name="_TAB1" localSheetId="2">#REF!</definedName>
    <definedName name="_TAB1" localSheetId="0">#REF!</definedName>
    <definedName name="_TAB1">#REF!</definedName>
    <definedName name="_TAB2" localSheetId="2">#REF!</definedName>
    <definedName name="_TAB2" localSheetId="0">#REF!</definedName>
    <definedName name="_TAB2">#REF!</definedName>
    <definedName name="_TAB3" localSheetId="2">#REF!</definedName>
    <definedName name="_TAB3" localSheetId="0">#REF!</definedName>
    <definedName name="_TAB3">#REF!</definedName>
    <definedName name="_TAB4" localSheetId="2">#REF!</definedName>
    <definedName name="_TAB4" localSheetId="0">#REF!</definedName>
    <definedName name="_TAB4">#REF!</definedName>
    <definedName name="_TAB5" localSheetId="2">#REF!</definedName>
    <definedName name="_TAB5" localSheetId="0">#REF!</definedName>
    <definedName name="_TAB5">#REF!</definedName>
    <definedName name="_TAB6" localSheetId="2">#REF!</definedName>
    <definedName name="_TAB6" localSheetId="0">#REF!</definedName>
    <definedName name="_TAB6">#REF!</definedName>
    <definedName name="_uuu">#REF!</definedName>
    <definedName name="ad" localSheetId="2">OFFSET('Chp 02.b CH-COUV-BARD DCE'!ds,0,0,[0]!Last_Row)</definedName>
    <definedName name="ad" localSheetId="3">OFFSET(ds,0,0,'Chp 02.c CARRELAGE'!Last_Row)</definedName>
    <definedName name="ad" localSheetId="4">OFFSET(ds,0,0,'Chp 02.d ETANCHEITE'!Last_Row)</definedName>
    <definedName name="ad" localSheetId="0">OFFSET('Récap. général'!ds,0,0,'Récap. général'!Last_Row)</definedName>
    <definedName name="ad">OFFSET(ds,0,0,Last_Row)</definedName>
    <definedName name="Beg_Bal" localSheetId="2">#REF!</definedName>
    <definedName name="Beg_Bal" localSheetId="0">#REF!</definedName>
    <definedName name="Beg_Bal">#REF!</definedName>
    <definedName name="câbles">'[1]XX-ELCF'!$W$53:$W$56</definedName>
    <definedName name="choix">'[1]XX-ELCF'!$Y$32:$Y$33</definedName>
    <definedName name="d">#N/A</definedName>
    <definedName name="Data" localSheetId="2">#REF!</definedName>
    <definedName name="Data" localSheetId="0">#REF!</definedName>
    <definedName name="Data">#REF!</definedName>
    <definedName name="df" localSheetId="2">#REF!</definedName>
    <definedName name="df" localSheetId="0">#REF!</definedName>
    <definedName name="df">#REF!</definedName>
    <definedName name="dfg" localSheetId="2">OFFSET(Full_Print,0,0,Last_Row)</definedName>
    <definedName name="dfg" localSheetId="3">OFFSET(ds,0,0,'Chp 02.c CARRELAGE'!Last_Row)</definedName>
    <definedName name="dfg" localSheetId="4">OFFSET(ds,0,0,'Chp 02.d ETANCHEITE'!Last_Row)</definedName>
    <definedName name="dfg" localSheetId="0">OFFSET('Récap. général'!ds,0,0,'Récap. général'!Last_Row)</definedName>
    <definedName name="dfg">OFFSET(ds,0,0,Last_Row)</definedName>
    <definedName name="dfhfgj" localSheetId="2">IF([0]!Loan_Amount*[0]!Interest_Rate*[0]!Loan_Years*'Chp 02.b CH-COUV-BARD DCE'!xfghfg&gt;0,1,0)</definedName>
    <definedName name="dfhfgj" localSheetId="3">IF(Loan_Amount*Interest_Rate*Loan_Years*xfghfg&gt;0,1,0)</definedName>
    <definedName name="dfhfgj" localSheetId="4">IF(Loan_Amount*Interest_Rate*Loan_Years*xfghfg&gt;0,1,0)</definedName>
    <definedName name="dfhfgj" localSheetId="0">IF('Récap. général'!Loan_Amount*'Récap. général'!Interest_Rate*'Récap. général'!Loan_Years*'Récap. général'!xfghfg&gt;0,1,0)</definedName>
    <definedName name="dfhfgj">IF(Loan_Amount*Interest_Rate*Loan_Years*xfghfg&gt;0,1,0)</definedName>
    <definedName name="ds" localSheetId="2">#REF!</definedName>
    <definedName name="ds" localSheetId="0">#REF!</definedName>
    <definedName name="ds">#REF!</definedName>
    <definedName name="End_Bal" localSheetId="2">#REF!</definedName>
    <definedName name="End_Bal" localSheetId="0">#REF!</definedName>
    <definedName name="End_Bal">#REF!</definedName>
    <definedName name="Extra_Pay" localSheetId="2">#REF!</definedName>
    <definedName name="Extra_Pay" localSheetId="0">#REF!</definedName>
    <definedName name="Extra_Pay">#REF!</definedName>
    <definedName name="fdh" localSheetId="2">OFFSET('Chp 02.b CH-COUV-BARD DCE'!ds,0,0,[0]!Last_Row)</definedName>
    <definedName name="fdh" localSheetId="3">OFFSET([0]!ds,0,0,'Chp 02.c CARRELAGE'!Last_Row)</definedName>
    <definedName name="fdh" localSheetId="4">OFFSET([0]!ds,0,0,'Chp 02.c CARRELAGE'!Last_Row)</definedName>
    <definedName name="fdh" localSheetId="0">OFFSET('Récap. général'!ds,0,0,'Récap. général'!Last_Row)</definedName>
    <definedName name="fdh">OFFSET([0]!ds,0,0,[0]!Last_Row)</definedName>
    <definedName name="Full_Print" localSheetId="2">#REF!</definedName>
    <definedName name="Full_Print" localSheetId="0">#REF!</definedName>
    <definedName name="Full_Print">#REF!</definedName>
    <definedName name="HANGAR" localSheetId="2">'[2]03 GO '!#REF!</definedName>
    <definedName name="HANGAR">'[2]03 GO '!#REF!</definedName>
    <definedName name="Header_Row" localSheetId="2">ROW(#REF!)</definedName>
    <definedName name="Header_Row" localSheetId="0">ROW(#REF!)</definedName>
    <definedName name="Header_Row">ROW(#REF!)</definedName>
    <definedName name="hggh">#N/A</definedName>
    <definedName name="_xlnm.Print_Titles" localSheetId="1">'Chp 02.a GROS OEUVRE'!$A:$E,'Chp 02.a GROS OEUVRE'!$1:$11</definedName>
    <definedName name="_xlnm.Print_Titles" localSheetId="2">'Chp 02.b CH-COUV-BARD DCE'!$1:$11</definedName>
    <definedName name="_xlnm.Print_Titles" localSheetId="3">'Chp 02.c CARRELAGE'!$1:$3</definedName>
    <definedName name="_xlnm.Print_Titles" localSheetId="4">'Chp 02.d ETANCHEITE'!$A:$E,'Chp 02.d ETANCHEITE'!$1:$9</definedName>
    <definedName name="Int" localSheetId="2">#REF!</definedName>
    <definedName name="Int" localSheetId="0">#REF!</definedName>
    <definedName name="Int">#REF!</definedName>
    <definedName name="Interest_Rate" localSheetId="2">#REF!</definedName>
    <definedName name="Interest_Rate" localSheetId="0">#REF!</definedName>
    <definedName name="Interest_Rate">#REF!</definedName>
    <definedName name="Last_Row" localSheetId="2">IF('Chp 02.b CH-COUV-BARD DCE'!Values_Entered,'Chp 02.b CH-COUV-BARD DCE'!Header_Row+'Chp 02.b CH-COUV-BARD DCE'!Number_of_Payments,'Chp 02.b CH-COUV-BARD DCE'!Header_Row)</definedName>
    <definedName name="Last_Row" localSheetId="3">IF('Chp 02.c CARRELAGE'!Values_Entered,Header_Row+'Chp 02.c CARRELAGE'!Number_of_Payments,Header_Row)</definedName>
    <definedName name="Last_Row" localSheetId="4">IF('Chp 02.d ETANCHEITE'!Values_Entered,Header_Row+'Chp 02.d ETANCHEITE'!Number_of_Payments,Header_Row)</definedName>
    <definedName name="Last_Row" localSheetId="0">IF('Récap. général'!Values_Entered,'Récap. général'!Header_Row+'Récap. général'!Number_of_Payments,'Récap. général'!Header_Row)</definedName>
    <definedName name="Last_Row">IF(Values_Entered,Header_Row+Number_of_Payments,Header_Row)</definedName>
    <definedName name="Loan_Amount" localSheetId="2">#REF!</definedName>
    <definedName name="Loan_Amount" localSheetId="0">#REF!</definedName>
    <definedName name="Loan_Amount">#REF!</definedName>
    <definedName name="Loan_Start" localSheetId="2">#REF!</definedName>
    <definedName name="Loan_Start" localSheetId="0">#REF!</definedName>
    <definedName name="Loan_Start">#REF!</definedName>
    <definedName name="Loan_Years" localSheetId="2">#REF!</definedName>
    <definedName name="Loan_Years" localSheetId="0">#REF!</definedName>
    <definedName name="Loan_Years">#REF!</definedName>
    <definedName name="MKZJHFCMKQJVH">#N/A</definedName>
    <definedName name="Num_Pmt_Per_Year" localSheetId="2">#REF!</definedName>
    <definedName name="Num_Pmt_Per_Year" localSheetId="0">#REF!</definedName>
    <definedName name="Num_Pmt_Per_Year">#REF!</definedName>
    <definedName name="Number_of_Payments" localSheetId="2">MATCH(0.01,'Chp 02.b CH-COUV-BARD DCE'!End_Bal,-1)+1</definedName>
    <definedName name="Number_of_Payments" localSheetId="3">MATCH(0.01,End_Bal,-1)+1</definedName>
    <definedName name="Number_of_Payments" localSheetId="4">MATCH(0.01,End_Bal,-1)+1</definedName>
    <definedName name="Number_of_Payments" localSheetId="0">MATCH(0.01,'Récap. général'!End_Bal,-1)+1</definedName>
    <definedName name="Number_of_Payments">MATCH(0.01,End_Bal,-1)+1</definedName>
    <definedName name="o">#N/A</definedName>
    <definedName name="P.U." localSheetId="2">#REF!</definedName>
    <definedName name="P.U." localSheetId="0">#REF!</definedName>
    <definedName name="P.U.">#REF!</definedName>
    <definedName name="Pay_Date" localSheetId="2">#REF!</definedName>
    <definedName name="Pay_Date" localSheetId="0">#REF!</definedName>
    <definedName name="Pay_Date">#REF!</definedName>
    <definedName name="Pay_Num" localSheetId="2">#REF!</definedName>
    <definedName name="Pay_Num" localSheetId="0">#REF!</definedName>
    <definedName name="Pay_Num">#REF!</definedName>
    <definedName name="Payment_Date" localSheetId="2">DATE(YEAR('Chp 02.b CH-COUV-BARD DCE'!Loan_Start),MONTH('Chp 02.b CH-COUV-BARD DCE'!Loan_Start)+Payment_Number,DAY('Chp 02.b CH-COUV-BARD DCE'!Loan_Start))</definedName>
    <definedName name="Payment_Date" localSheetId="3">DATE(YEAR(Loan_Start),MONTH(Loan_Start)+Payment_Number,DAY(Loan_Start))</definedName>
    <definedName name="Payment_Date" localSheetId="4">DATE(YEAR(Loan_Start),MONTH(Loan_Start)+Payment_Number,DAY(Loan_Start))</definedName>
    <definedName name="Payment_Date" localSheetId="0">DATE(YEAR('Récap. général'!Loan_Start),MONTH('Récap. général'!Loan_Start)+Payment_Number,DAY('Récap. général'!Loan_Start))</definedName>
    <definedName name="Payment_Date">DATE(YEAR(Loan_Start),MONTH(Loan_Start)+Payment_Number,DAY(Loan_Start))</definedName>
    <definedName name="Princ" localSheetId="2">#REF!</definedName>
    <definedName name="Princ" localSheetId="0">#REF!</definedName>
    <definedName name="Princ">#REF!</definedName>
    <definedName name="Print_Area_Reset" localSheetId="2">OFFSET('Chp 02.b CH-COUV-BARD DCE'!Full_Print,0,0,'Chp 02.b CH-COUV-BARD DCE'!Last_Row)</definedName>
    <definedName name="Print_Area_Reset" localSheetId="3">OFFSET(Full_Print,0,0,'Chp 02.c CARRELAGE'!Last_Row)</definedName>
    <definedName name="Print_Area_Reset" localSheetId="4">OFFSET(Full_Print,0,0,'Chp 02.d ETANCHEITE'!Last_Row)</definedName>
    <definedName name="Print_Area_Reset" localSheetId="0">OFFSET('Récap. général'!Full_Print,0,0,'Récap. général'!Last_Row)</definedName>
    <definedName name="Print_Area_Reset">OFFSET(Full_Print,0,0,Last_Row)</definedName>
    <definedName name="qsd" localSheetId="2">OFFSET('Chp 02.b CH-COUV-BARD DCE'!ds,0,0,[0]!Last_Row)</definedName>
    <definedName name="qsd" localSheetId="3">OFFSET(ds,0,0,'Chp 02.c CARRELAGE'!Last_Row)</definedName>
    <definedName name="qsd" localSheetId="4">OFFSET(ds,0,0,'Chp 02.d ETANCHEITE'!Last_Row)</definedName>
    <definedName name="qsd" localSheetId="0">OFFSET('Récap. général'!ds,0,0,'Récap. général'!Last_Row)</definedName>
    <definedName name="qsd">OFFSET(ds,0,0,Last_Row)</definedName>
    <definedName name="qsdfqsdf" localSheetId="2">OFFSET('Chp 02.b CH-COUV-BARD DCE'!ds,0,0,[0]!Last_Row)</definedName>
    <definedName name="qsdfqsdf" localSheetId="3">OFFSET(ds,0,0,'Chp 02.c CARRELAGE'!Last_Row)</definedName>
    <definedName name="qsdfqsdf" localSheetId="4">OFFSET(ds,0,0,'Chp 02.d ETANCHEITE'!Last_Row)</definedName>
    <definedName name="qsdfqsdf" localSheetId="0">OFFSET('Récap. général'!ds,0,0,'Récap. général'!Last_Row)</definedName>
    <definedName name="qsdfqsdf">OFFSET(ds,0,0,Last_Row)</definedName>
    <definedName name="Qu." localSheetId="2">#REF!</definedName>
    <definedName name="Qu." localSheetId="0">#REF!</definedName>
    <definedName name="Qu.">#REF!</definedName>
    <definedName name="Qu.totale" localSheetId="2">#REF!</definedName>
    <definedName name="Qu.totale" localSheetId="0">#REF!</definedName>
    <definedName name="Qu.totale">#REF!</definedName>
    <definedName name="RECAP" localSheetId="2">#REF!</definedName>
    <definedName name="RECAP" localSheetId="0">#REF!</definedName>
    <definedName name="RECAP">#REF!</definedName>
    <definedName name="Sched_Pay" localSheetId="2">#REF!</definedName>
    <definedName name="Sched_Pay" localSheetId="0">#REF!</definedName>
    <definedName name="Sched_Pay">#REF!</definedName>
    <definedName name="Scheduled_Extra_Payments" localSheetId="2">#REF!</definedName>
    <definedName name="Scheduled_Extra_Payments" localSheetId="0">#REF!</definedName>
    <definedName name="Scheduled_Extra_Payments">#REF!</definedName>
    <definedName name="Scheduled_Interest_Rate" localSheetId="2">#REF!</definedName>
    <definedName name="Scheduled_Interest_Rate" localSheetId="0">#REF!</definedName>
    <definedName name="Scheduled_Interest_Rate">#REF!</definedName>
    <definedName name="Scheduled_Monthly_Payment" localSheetId="2">#REF!</definedName>
    <definedName name="Scheduled_Monthly_Payment" localSheetId="0">#REF!</definedName>
    <definedName name="Scheduled_Monthly_Payment">#REF!</definedName>
    <definedName name="Table_lots" localSheetId="2">#REF!</definedName>
    <definedName name="Table_lots" localSheetId="0">#REF!</definedName>
    <definedName name="Table_lots">#REF!</definedName>
    <definedName name="TC2H" localSheetId="2">'[2]03 GO '!#REF!</definedName>
    <definedName name="TC2H">'[2]03 GO '!#REF!</definedName>
    <definedName name="TC33H" localSheetId="2">'[2]03 GO '!#REF!</definedName>
    <definedName name="TC33H">'[2]03 GO '!#REF!</definedName>
    <definedName name="TF66H" localSheetId="2">'[2]03 GO '!#REF!</definedName>
    <definedName name="TF66H">'[2]03 GO '!#REF!</definedName>
    <definedName name="th" localSheetId="2">#REF!</definedName>
    <definedName name="th" localSheetId="0">#REF!</definedName>
    <definedName name="th">#REF!</definedName>
    <definedName name="tot" localSheetId="2">#REF!</definedName>
    <definedName name="tot" localSheetId="0">#REF!</definedName>
    <definedName name="tot">#REF!</definedName>
    <definedName name="TOTAL" localSheetId="2">#REF!</definedName>
    <definedName name="TOTAL" localSheetId="0">#REF!</definedName>
    <definedName name="TOTAL">#REF!</definedName>
    <definedName name="Total_Interest" localSheetId="2">#REF!</definedName>
    <definedName name="Total_Interest" localSheetId="0">#REF!</definedName>
    <definedName name="Total_Interest">#REF!</definedName>
    <definedName name="Total_Pay" localSheetId="2">#REF!</definedName>
    <definedName name="Total_Pay" localSheetId="0">#REF!</definedName>
    <definedName name="Total_Pay">#REF!</definedName>
    <definedName name="Total_Payment" localSheetId="2">Scheduled_Payment+Extra_Payment</definedName>
    <definedName name="Total_Payment" localSheetId="3">Scheduled_Payment+Extra_Payment</definedName>
    <definedName name="Total_Payment" localSheetId="4">Scheduled_Payment+Extra_Payment</definedName>
    <definedName name="Total_Payment" localSheetId="0">Scheduled_Payment+Extra_Payment</definedName>
    <definedName name="Total_Payment">Scheduled_Payment+Extra_Payment</definedName>
    <definedName name="Values_Entered" localSheetId="2">IF('Chp 02.b CH-COUV-BARD DCE'!Loan_Amount*'Chp 02.b CH-COUV-BARD DCE'!Interest_Rate*'Chp 02.b CH-COUV-BARD DCE'!Loan_Years*'Chp 02.b CH-COUV-BARD DCE'!Loan_Start&gt;0,1,0)</definedName>
    <definedName name="Values_Entered" localSheetId="3">IF(Loan_Amount*Interest_Rate*Loan_Years*Loan_Start&gt;0,1,0)</definedName>
    <definedName name="Values_Entered" localSheetId="4">IF(Loan_Amount*Interest_Rate*Loan_Years*Loan_Start&gt;0,1,0)</definedName>
    <definedName name="Values_Entered" localSheetId="0">IF('Récap. général'!Loan_Amount*'Récap. général'!Interest_Rate*'Récap. général'!Loan_Years*'Récap. général'!Loan_Start&gt;0,1,0)</definedName>
    <definedName name="Values_Entered">IF(Loan_Amount*Interest_Rate*Loan_Years*Loan_Start&gt;0,1,0)</definedName>
    <definedName name="vj" localSheetId="2">#REF!</definedName>
    <definedName name="vj" localSheetId="0">#REF!</definedName>
    <definedName name="vj">#REF!</definedName>
    <definedName name="vrd" localSheetId="2">OFFSET('Chp 02.b CH-COUV-BARD DCE'!ds,0,0,[0]!Last_Row)</definedName>
    <definedName name="vrd" localSheetId="3">OFFSET(ds,0,0,'Chp 02.c CARRELAGE'!Last_Row)</definedName>
    <definedName name="vrd" localSheetId="4">OFFSET(ds,0,0,'Chp 02.d ETANCHEITE'!Last_Row)</definedName>
    <definedName name="vrd" localSheetId="0">OFFSET('Récap. général'!ds,0,0,'Récap. général'!Last_Row)</definedName>
    <definedName name="vrd">OFFSET(ds,0,0,Last_Row)</definedName>
    <definedName name="xfghfg" localSheetId="2">#REF!</definedName>
    <definedName name="xfghfg" localSheetId="0">#REF!</definedName>
    <definedName name="xfghfg">#REF!</definedName>
    <definedName name="xsc" localSheetId="2">#REF!</definedName>
    <definedName name="xsc" localSheetId="0">#REF!</definedName>
    <definedName name="xsc">#REF!</definedName>
    <definedName name="Z" localSheetId="2">Scheduled_Payment+Extra_Payment</definedName>
    <definedName name="Z" localSheetId="3">Scheduled_Payment+Extra_Payment</definedName>
    <definedName name="Z" localSheetId="4">Scheduled_Payment+Extra_Payment</definedName>
    <definedName name="Z" localSheetId="0">Scheduled_Payment+Extra_Payment</definedName>
    <definedName name="Z">Scheduled_Payment+Extra_Payment</definedName>
    <definedName name="_xlnm.Print_Area" localSheetId="1">'Chp 02.a GROS OEUVRE'!$A$1:$Y$144</definedName>
    <definedName name="_xlnm.Print_Area" localSheetId="2">'Chp 02.b CH-COUV-BARD DCE'!$A$1:$I$81</definedName>
    <definedName name="_xlnm.Print_Area" localSheetId="3">'Chp 02.c CARRELAGE'!$A$1:$R$27</definedName>
    <definedName name="_xlnm.Print_Area" localSheetId="4">'Chp 02.d ETANCHEITE'!$A$1:$Y$37</definedName>
    <definedName name="ZZZ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3" l="1"/>
  <c r="C31" i="15"/>
  <c r="O8" i="14"/>
  <c r="O10" i="14"/>
  <c r="O11" i="14"/>
  <c r="O13" i="14"/>
  <c r="H15" i="14"/>
  <c r="H24" i="14" s="1"/>
  <c r="M15" i="14"/>
  <c r="R15" i="14"/>
  <c r="R24" i="14" s="1"/>
  <c r="O18" i="14"/>
  <c r="H20" i="14"/>
  <c r="M20" i="14"/>
  <c r="R20" i="14"/>
  <c r="M24" i="14"/>
  <c r="M25" i="14" s="1"/>
  <c r="B25" i="14"/>
  <c r="R25" i="14" l="1"/>
  <c r="R26" i="14" s="1"/>
  <c r="H25" i="14"/>
  <c r="H26" i="14" s="1"/>
  <c r="M26" i="14"/>
  <c r="C21" i="13" l="1"/>
  <c r="C20" i="13"/>
  <c r="C9" i="13"/>
  <c r="C8" i="13"/>
  <c r="E78" i="12"/>
  <c r="A76" i="12"/>
  <c r="C57" i="12"/>
  <c r="C76" i="12" s="1"/>
  <c r="A57" i="12"/>
  <c r="C13" i="13" l="1"/>
  <c r="C14" i="13" s="1"/>
  <c r="C15" i="13" s="1"/>
  <c r="C24" i="13"/>
  <c r="C25" i="13" s="1"/>
  <c r="C26" i="13" s="1"/>
  <c r="C138" i="11" l="1"/>
  <c r="A138" i="11"/>
</calcChain>
</file>

<file path=xl/sharedStrings.xml><?xml version="1.0" encoding="utf-8"?>
<sst xmlns="http://schemas.openxmlformats.org/spreadsheetml/2006/main" count="558" uniqueCount="284">
  <si>
    <t>U</t>
  </si>
  <si>
    <t>Prix en €</t>
  </si>
  <si>
    <t>Total en €</t>
  </si>
  <si>
    <t>m²</t>
  </si>
  <si>
    <t>u</t>
  </si>
  <si>
    <t>ens</t>
  </si>
  <si>
    <t>TRAVAUX PREALABLES</t>
  </si>
  <si>
    <t xml:space="preserve"> - Etudes d'exécution</t>
  </si>
  <si>
    <t>ml</t>
  </si>
  <si>
    <t>m2</t>
  </si>
  <si>
    <t>PM</t>
  </si>
  <si>
    <t xml:space="preserve"> - Installation de chantier</t>
  </si>
  <si>
    <t xml:space="preserve"> - Réception de plate-forme</t>
  </si>
  <si>
    <t xml:space="preserve"> - Implantation</t>
  </si>
  <si>
    <t>TRAVAUX DE TERRASSEMENT</t>
  </si>
  <si>
    <t xml:space="preserve"> - Déblais complémentaires et purges</t>
  </si>
  <si>
    <t xml:space="preserve">      =&gt; Terrassements des banquettes</t>
  </si>
  <si>
    <t xml:space="preserve">      =&gt; Terrassements pour fondations superficielles</t>
  </si>
  <si>
    <t xml:space="preserve">      =&gt; Terrassements pour réseaux enterrés</t>
  </si>
  <si>
    <t xml:space="preserve">      =&gt; Provision pour fouilles en terrain rocheux </t>
  </si>
  <si>
    <t xml:space="preserve">      =&gt; Provision pour purges sous dallages</t>
  </si>
  <si>
    <t xml:space="preserve">      =&gt; Provision pour purges sous fondations</t>
  </si>
  <si>
    <t xml:space="preserve"> - Remblais complémentaires </t>
  </si>
  <si>
    <t xml:space="preserve">      =&gt; Remblais périphériques</t>
  </si>
  <si>
    <t xml:space="preserve">      =&gt; Remblais de fouilles pour réseaux</t>
  </si>
  <si>
    <t xml:space="preserve">      =&gt; Remblais contre voiles enterrés</t>
  </si>
  <si>
    <t xml:space="preserve">      =&gt; Remblais sous dalles portées formant fond de coffrage</t>
  </si>
  <si>
    <t xml:space="preserve"> - Evacuation des excedents</t>
  </si>
  <si>
    <t xml:space="preserve"> - Traitement anti-termites</t>
  </si>
  <si>
    <t>RESEAUX ENTERRES</t>
  </si>
  <si>
    <t xml:space="preserve"> - Canalisations EP</t>
  </si>
  <si>
    <t xml:space="preserve">      =&gt; Canalisations PVC </t>
  </si>
  <si>
    <t xml:space="preserve"> - Drainage</t>
  </si>
  <si>
    <t xml:space="preserve"> - Regard tampon plein</t>
  </si>
  <si>
    <t xml:space="preserve"> - Avaloir béton à grille </t>
  </si>
  <si>
    <t xml:space="preserve"> -  Regard borgne</t>
  </si>
  <si>
    <t>FONDATIONS</t>
  </si>
  <si>
    <t xml:space="preserve"> - Béton de propreté</t>
  </si>
  <si>
    <t xml:space="preserve"> - Béton de rattrapage</t>
  </si>
  <si>
    <t xml:space="preserve"> - Semelles superficielles (Filantes et isolées)</t>
  </si>
  <si>
    <t xml:space="preserve"> - Voiles de soubassement / avant poteaux / futs en béton armé</t>
  </si>
  <si>
    <t xml:space="preserve"> - Radiers de fondation</t>
  </si>
  <si>
    <t xml:space="preserve"> - Protection bitumineuse</t>
  </si>
  <si>
    <t xml:space="preserve"> - Arase étanche</t>
  </si>
  <si>
    <t>TRAVAUX DE DALLE BASSE</t>
  </si>
  <si>
    <t xml:space="preserve"> - Dallage</t>
  </si>
  <si>
    <t xml:space="preserve">      =&gt; Polyane</t>
  </si>
  <si>
    <t>- Forme de pente</t>
  </si>
  <si>
    <t>TRAVAUX DE SUPERSTRUCTURE</t>
  </si>
  <si>
    <t xml:space="preserve"> - Voiles banchés</t>
  </si>
  <si>
    <t xml:space="preserve"> - Murs en maçonnerie</t>
  </si>
  <si>
    <t xml:space="preserve">      =&gt; Blocs américains ép 9 cm</t>
  </si>
  <si>
    <t xml:space="preserve"> - Tirants</t>
  </si>
  <si>
    <t xml:space="preserve"> - Poutres et chainages (y/c bandes noyées)</t>
  </si>
  <si>
    <t xml:space="preserve"> - Acrotère béton (y/c garde corps)</t>
  </si>
  <si>
    <t xml:space="preserve"> - Plancher haut </t>
  </si>
  <si>
    <t>- Chapes incorporées</t>
  </si>
  <si>
    <t>TRAVAUX DIVERS</t>
  </si>
  <si>
    <t xml:space="preserve"> - Escaliers (volée entière)</t>
  </si>
  <si>
    <t xml:space="preserve"> - Appuis de baies pour BTC</t>
  </si>
  <si>
    <t xml:space="preserve"> - Seuils</t>
  </si>
  <si>
    <t xml:space="preserve"> - Pose des siphons de sol</t>
  </si>
  <si>
    <t xml:space="preserve"> - Plots, socles, souches et renformis</t>
  </si>
  <si>
    <t xml:space="preserve">      =&gt; Plots en terrasse</t>
  </si>
  <si>
    <t xml:space="preserve">      =&gt; Socles  et souches en terrasse</t>
  </si>
  <si>
    <t xml:space="preserve">      =&gt; renformis pour gaines </t>
  </si>
  <si>
    <t xml:space="preserve"> - Trous, calfeutrements et scellement</t>
  </si>
  <si>
    <t xml:space="preserve"> - Dés béton</t>
  </si>
  <si>
    <t xml:space="preserve"> - Ventilation des locaux et désenfumage</t>
  </si>
  <si>
    <t xml:space="preserve"> - Traitement des JD</t>
  </si>
  <si>
    <t xml:space="preserve">      =&gt; Joints CF</t>
  </si>
  <si>
    <t xml:space="preserve">      =&gt; Joints en carton alvéolaire</t>
  </si>
  <si>
    <t xml:space="preserve"> - Cunettes</t>
  </si>
  <si>
    <t xml:space="preserve"> - Evacuation des eaux pluviales</t>
  </si>
  <si>
    <t xml:space="preserve"> - Protection des descentes EP en façade</t>
  </si>
  <si>
    <t xml:space="preserve"> - Ouvrages de sécurité et d'entretien</t>
  </si>
  <si>
    <t xml:space="preserve">      =&gt; Arrimage d'échaffaudage</t>
  </si>
  <si>
    <t xml:space="preserve">      =&gt; Accroche harnais</t>
  </si>
  <si>
    <t>DEMOLITIONS</t>
  </si>
  <si>
    <t xml:space="preserve"> - Démolition dallage</t>
  </si>
  <si>
    <t xml:space="preserve"> - Démolition sol existant</t>
  </si>
  <si>
    <t xml:space="preserve"> - Démolition fondations</t>
  </si>
  <si>
    <t xml:space="preserve"> - Reprise seuils existants</t>
  </si>
  <si>
    <t>m3</t>
  </si>
  <si>
    <t>cis</t>
  </si>
  <si>
    <t>Total HT</t>
  </si>
  <si>
    <t>Total TTC</t>
  </si>
  <si>
    <t xml:space="preserve"> - Contrôle au fleuret</t>
  </si>
  <si>
    <t>- Plancher porté sur terre plein</t>
  </si>
  <si>
    <t xml:space="preserve">      =&gt; Blocs NF ép 10 cm</t>
  </si>
  <si>
    <t xml:space="preserve"> - Marches béton pour escalier bois</t>
  </si>
  <si>
    <t xml:space="preserve">      =&gt; Plots support de poteaux de charpente</t>
  </si>
  <si>
    <t xml:space="preserve"> - Trop plein et barbacanes aluminium</t>
  </si>
  <si>
    <t xml:space="preserve"> - Descentes EP en PVC</t>
  </si>
  <si>
    <t xml:space="preserve"> -  réseaux de collecte EP en PVC</t>
  </si>
  <si>
    <t xml:space="preserve"> -Création et/ou adaptation d'ouvertures verticales</t>
  </si>
  <si>
    <t xml:space="preserve"> -Création de trémies</t>
  </si>
  <si>
    <t xml:space="preserve"> -Reprise suite aux démolitions</t>
  </si>
  <si>
    <t xml:space="preserve"> -Reprise fissures épaufrures</t>
  </si>
  <si>
    <t xml:space="preserve"> - Création de tranchées pour passage de réseaux</t>
  </si>
  <si>
    <t>ADAPTATION EXISTANTS</t>
  </si>
  <si>
    <t xml:space="preserve"> -Reprise des tableaux et appuis de menuiseries </t>
  </si>
  <si>
    <t>kg</t>
  </si>
  <si>
    <t xml:space="preserve"> -Ouvertures verticales et trémies à obturer en agglos</t>
  </si>
  <si>
    <t xml:space="preserve"> - Longrines, bêches et butons</t>
  </si>
  <si>
    <t xml:space="preserve"> - Démolition cloisons agglos et placoplatre</t>
  </si>
  <si>
    <t xml:space="preserve"> - Démolition murs pour création d'ouvertures</t>
  </si>
  <si>
    <t xml:space="preserve"> - Démolition de dalles BA aux étages</t>
  </si>
  <si>
    <t xml:space="preserve">      =&gt; Blocs américains ép 19 cm</t>
  </si>
  <si>
    <t>- Chapes rapportées en béton balayé ép 6 cm</t>
  </si>
  <si>
    <t xml:space="preserve"> - Relevé béton sous BTC</t>
  </si>
  <si>
    <t xml:space="preserve"> - Siphons de sol</t>
  </si>
  <si>
    <t xml:space="preserve"> - Boites à eau BA</t>
  </si>
  <si>
    <t xml:space="preserve"> - Dépose faux plafonds bois bâtiment E</t>
  </si>
  <si>
    <t xml:space="preserve">  -Reprise en sous œuvre par profilés métalliques</t>
  </si>
  <si>
    <t xml:space="preserve"> - Poteaux et raidisseurs verticaux</t>
  </si>
  <si>
    <t xml:space="preserve"> - Démolition murs BA</t>
  </si>
  <si>
    <t xml:space="preserve"> - Démolition poteaux BA existants</t>
  </si>
  <si>
    <t xml:space="preserve">RECTORAT DE MAYOTTE </t>
  </si>
  <si>
    <t>RECONSTRUCTION DU COLLEGE YLANGS YLANGS</t>
  </si>
  <si>
    <t>COMMUNE DE KANI KELI - MAYOTTE</t>
  </si>
  <si>
    <t xml:space="preserve">      =&gt; Couvre joints courants</t>
  </si>
  <si>
    <t xml:space="preserve">      =&gt; Couvre joints pour passerelles et dalles de coursive bâtiment 01</t>
  </si>
  <si>
    <t xml:space="preserve"> - Raidisseurs verticaux pour sous œuvre</t>
  </si>
  <si>
    <t xml:space="preserve"> - Reprise en sous œuvre par poutres BA </t>
  </si>
  <si>
    <t xml:space="preserve">      =&gt; Blocs américains ép 14 cm (ép 15cm)</t>
  </si>
  <si>
    <t>LOT 02-A -GROS ŒUVRE</t>
  </si>
  <si>
    <t xml:space="preserve"> - Caniveaux à grille type ACCODRAIN</t>
  </si>
  <si>
    <t xml:space="preserve">      =&gt;ventilation locaux dépôts</t>
  </si>
  <si>
    <t xml:space="preserve"> - Caniveau à grille aux étages</t>
  </si>
  <si>
    <t xml:space="preserve"> - Etanchéité façade avec habillage BTC </t>
  </si>
  <si>
    <t xml:space="preserve"> - Chape raportée sur dallage existant</t>
  </si>
  <si>
    <t>Bâtiment E (vestiaires)</t>
  </si>
  <si>
    <t>Bâtiment 4  (BASE plateau sportif)</t>
  </si>
  <si>
    <t>Total (base + vestiaires)</t>
  </si>
  <si>
    <t xml:space="preserve">      =&gt; Couche de forme épaisseur 50 cm (sous dallage SAE)</t>
  </si>
  <si>
    <t xml:space="preserve">      =&gt; Hérissonage ép 20 cm (vestiaires)</t>
  </si>
  <si>
    <t xml:space="preserve">      =&gt; Dallage ép 13 , 15 cm et 30 cm</t>
  </si>
  <si>
    <t>Bâtiment 4 ( PSE plateau sportif)</t>
  </si>
  <si>
    <t>Total (PSE + vestiaires)</t>
  </si>
  <si>
    <t>DCE 2</t>
  </si>
  <si>
    <t>DESIGNATION</t>
  </si>
  <si>
    <t>TVA (non perçue)</t>
  </si>
  <si>
    <t>Cadre de décomposition du prix global et forfaitaire</t>
  </si>
  <si>
    <t>Q MOE</t>
  </si>
  <si>
    <t>Q ENT</t>
  </si>
  <si>
    <r>
      <t>Nota :</t>
    </r>
    <r>
      <rPr>
        <sz val="9"/>
        <rFont val="Calibri Light"/>
        <family val="2"/>
      </rPr>
      <t xml:space="preserve"> Les propositions de prix étant globales et forfaitaires, les entreprises sont invitées à vérifier les quantités portées au cadre quantitatif et éventuellement à apporter toutes modifications qui s'imposent. Une fois les offres remises, les quantités seront considérées comme étant celles des entreprises.</t>
    </r>
  </si>
  <si>
    <t>RECTORAT DE MAYOTTE</t>
  </si>
  <si>
    <t>RESTRUCTURATION ET EXTENSION DU COLLÈGE YLANG-YLANG</t>
  </si>
  <si>
    <t>LOT 02B - STRUCTURE BOIS / COUVERTURE / BARDAGE</t>
  </si>
  <si>
    <t>DÉSIGNATION</t>
  </si>
  <si>
    <t>P.U.</t>
  </si>
  <si>
    <t>TOTAL</t>
  </si>
  <si>
    <t xml:space="preserve">PLATEAU SPORTIF </t>
  </si>
  <si>
    <t>S/Total 1</t>
  </si>
  <si>
    <t xml:space="preserve">TRAVAUX DE STRUCTURE BOIS </t>
  </si>
  <si>
    <t>2.1</t>
  </si>
  <si>
    <t>Pannes en bois massif ; C24 ; Traité Cl.IV</t>
  </si>
  <si>
    <r>
      <t>m</t>
    </r>
    <r>
      <rPr>
        <vertAlign val="superscript"/>
        <sz val="10"/>
        <rFont val="Calibri Light"/>
        <family val="2"/>
      </rPr>
      <t>3</t>
    </r>
  </si>
  <si>
    <t>2.2</t>
  </si>
  <si>
    <t>Arbalétriers Lamellé collé ; GL28h ; Traité Cl.IIIb</t>
  </si>
  <si>
    <t>2.3</t>
  </si>
  <si>
    <t>Butons, Rives, Sablière et Faitière ; GL28h ; Traité Cl.IIIb</t>
  </si>
  <si>
    <t>2.4</t>
  </si>
  <si>
    <t>Poteaux et Diagonales ; GL28h ; Traité Cl.IIIb</t>
  </si>
  <si>
    <t>2.5</t>
  </si>
  <si>
    <t>Contreventements ; GL28h ; Traité Cl.IIIb</t>
  </si>
  <si>
    <t>2.6</t>
  </si>
  <si>
    <t>Anti-Flambement et Anti-Devers ; S235 ; Traité gàc</t>
  </si>
  <si>
    <t>yc assemblages et joints de continuité</t>
  </si>
  <si>
    <t>S/Total 2</t>
  </si>
  <si>
    <t>GRILLAGE ANTI-INTRUSION &amp; FILET PARE-BALLON</t>
  </si>
  <si>
    <t>3.1</t>
  </si>
  <si>
    <t>Filet pare-ballon ; PE 100x100 ; Ø2.2mm</t>
  </si>
  <si>
    <t>3.2</t>
  </si>
  <si>
    <t>Grillage anti-intrusion yc traverses et poteaux</t>
  </si>
  <si>
    <t>S/Total 3</t>
  </si>
  <si>
    <t>TRAVAUX DE COUVERTURE</t>
  </si>
  <si>
    <t>4.1</t>
  </si>
  <si>
    <r>
      <t>Tôle profil nervuré ; Acier multi-couche ; 8/10</t>
    </r>
    <r>
      <rPr>
        <vertAlign val="superscript"/>
        <sz val="10"/>
        <rFont val="Calibri Light"/>
        <family val="2"/>
      </rPr>
      <t>e</t>
    </r>
  </si>
  <si>
    <t>4.2</t>
  </si>
  <si>
    <r>
      <t>Faîtage et Demi-faîtage ; Aluminium ; 9/10</t>
    </r>
    <r>
      <rPr>
        <vertAlign val="superscript"/>
        <sz val="10"/>
        <rFont val="Calibri Light"/>
        <family val="2"/>
      </rPr>
      <t>e</t>
    </r>
  </si>
  <si>
    <t>4.3</t>
  </si>
  <si>
    <t>Pliage de rives ; Aluminium ; 9/10e</t>
  </si>
  <si>
    <t>4.4</t>
  </si>
  <si>
    <t xml:space="preserve">Crochets de sécurité </t>
  </si>
  <si>
    <t>4.5</t>
  </si>
  <si>
    <t>Accroche échelle</t>
  </si>
  <si>
    <t>S/Total 4</t>
  </si>
  <si>
    <t>TRAVAUX D'EVACUATION DES EAUX PLUVIALES</t>
  </si>
  <si>
    <t>5.1</t>
  </si>
  <si>
    <t>Gouttière rectangulaire aluminium</t>
  </si>
  <si>
    <t>5.2</t>
  </si>
  <si>
    <t>Descentes d'eaux pluviales rectangulaire aluminium</t>
  </si>
  <si>
    <t>S/Total 5</t>
  </si>
  <si>
    <t>TRAVAUX DE BARDAGES</t>
  </si>
  <si>
    <t>6.1</t>
  </si>
  <si>
    <t>Ossature primaire de bardage ; C24 ; Traité Cl.IV</t>
  </si>
  <si>
    <t>6.2</t>
  </si>
  <si>
    <t>Ossature secondaire de bardage ; C18 ;  Traité Cl.IV</t>
  </si>
  <si>
    <t>6.3</t>
  </si>
  <si>
    <t>Bardage panneaux fibro-ciment accessoires inclus</t>
  </si>
  <si>
    <t>S/Total 6</t>
  </si>
  <si>
    <t>TOTAL  HT</t>
  </si>
  <si>
    <t>TOTAL TTC</t>
  </si>
  <si>
    <t>PSE_01</t>
  </si>
  <si>
    <t>AJOUT EXTENSION TRAVEE D-E</t>
  </si>
  <si>
    <t>Filet pare-ballon ; PE 100x100 ; Ø3.5mm</t>
  </si>
  <si>
    <t>S/Total PSE_1</t>
  </si>
  <si>
    <t xml:space="preserve">TOTAL OPTION INCLUSE </t>
  </si>
  <si>
    <t xml:space="preserve">Restructuration et extension du Plateau </t>
  </si>
  <si>
    <t>BASE</t>
  </si>
  <si>
    <t>Total HT en €</t>
  </si>
  <si>
    <t>TVA 0%</t>
  </si>
  <si>
    <t>Total TTC en €</t>
  </si>
  <si>
    <t>PSE</t>
  </si>
  <si>
    <t>Chp 02.a  GROS ŒUVRE</t>
  </si>
  <si>
    <t>Chp 02.b  CHARPENTE - COUVERTURE - BARDAGE</t>
  </si>
  <si>
    <t>3.3</t>
  </si>
  <si>
    <t>Structure support but de hand ; S235 ; Traité gàc</t>
  </si>
  <si>
    <t>TOTTTC</t>
  </si>
  <si>
    <t>Montant TTC</t>
  </si>
  <si>
    <t>TVA</t>
  </si>
  <si>
    <t>TOTHT</t>
  </si>
  <si>
    <t>STOT</t>
  </si>
  <si>
    <t>Total REVETEMENTS MURAUX</t>
  </si>
  <si>
    <t>FDM-B313</t>
  </si>
  <si>
    <t>ART</t>
  </si>
  <si>
    <t>Revêtement grès cérame - dim 15x15 cm</t>
  </si>
  <si>
    <t>CH3</t>
  </si>
  <si>
    <t>REVETEMENTS MURAUX</t>
  </si>
  <si>
    <t>Total REVETEMENTS DE SOL</t>
  </si>
  <si>
    <t>R_EGA001</t>
  </si>
  <si>
    <t>Plinthes droite en carrelage grès cérame assorties au sol</t>
  </si>
  <si>
    <t>CH4</t>
  </si>
  <si>
    <t>Plinthes</t>
  </si>
  <si>
    <t>LAU-C533</t>
  </si>
  <si>
    <t>Carrelage grès cérame antidérapant classe R11/B collé U4P4  format 30 x 30 cm</t>
  </si>
  <si>
    <t>FDM-B654</t>
  </si>
  <si>
    <t>Carrelage grès cérame antidérapant classe R10/A collé U4P4  format 30 x 30 cm</t>
  </si>
  <si>
    <t>Carreaux de grès cérame antidérapant</t>
  </si>
  <si>
    <t>FDM-B064</t>
  </si>
  <si>
    <t>Carrelage grès cérame vitrifié collé U4P4 format 30 x 30</t>
  </si>
  <si>
    <t>Carreaux de grès cérame vitrifié</t>
  </si>
  <si>
    <t>REVETEMENTS DE SOL</t>
  </si>
  <si>
    <t>CAR</t>
  </si>
  <si>
    <t>CH2</t>
  </si>
  <si>
    <t>REVETEMENTS SOLS DURS</t>
  </si>
  <si>
    <t>Quantité Entreprise</t>
  </si>
  <si>
    <t>Quantité MOE</t>
  </si>
  <si>
    <t>Cumul des classeurs</t>
  </si>
  <si>
    <t>Bat E</t>
  </si>
  <si>
    <t>Plateau sportif</t>
  </si>
  <si>
    <t xml:space="preserve"> * Boite à eau aluminium</t>
  </si>
  <si>
    <t>DIVERS</t>
  </si>
  <si>
    <t xml:space="preserve"> * Traitements des naissances EU/EP</t>
  </si>
  <si>
    <t xml:space="preserve"> * Etanchéité liquide verticale</t>
  </si>
  <si>
    <t xml:space="preserve"> * Traitement des joints de dilatation</t>
  </si>
  <si>
    <t xml:space="preserve"> * Etanchéité liquide horizontale circulable</t>
  </si>
  <si>
    <t xml:space="preserve"> * Etanchéité liquide horizontale sous revêtement de sol</t>
  </si>
  <si>
    <t xml:space="preserve"> * Equerre d'étanchéité</t>
  </si>
  <si>
    <t>ETANCHEITE LIQUIDE</t>
  </si>
  <si>
    <t xml:space="preserve">       PM</t>
  </si>
  <si>
    <t>TERRASSE INACCESSIBLE AUTOPROTEGEE SUR SUPPORT BETON</t>
  </si>
  <si>
    <t>Total PSE +Bâtiment E</t>
  </si>
  <si>
    <t>Total BASE  +Bâtiment E</t>
  </si>
  <si>
    <t xml:space="preserve">Bâtiment E </t>
  </si>
  <si>
    <t>Bâtiment 4 (PSE plateau sportif)</t>
  </si>
  <si>
    <t>Bâtiment 4 ( BASE plateau sportif)</t>
  </si>
  <si>
    <t>Chp 02.c  CARRELAGE</t>
  </si>
  <si>
    <t>Chp 02.d  ETANCHEITE LIQUIDE</t>
  </si>
  <si>
    <t>Montant HT du Chp 02.c CARRELAGE</t>
  </si>
  <si>
    <t>Chp 02.d  - ETANCHEITE</t>
  </si>
  <si>
    <t>.c.2</t>
  </si>
  <si>
    <t>.c.2.1</t>
  </si>
  <si>
    <t xml:space="preserve">.c.2.1 1 </t>
  </si>
  <si>
    <t>.c.2.2</t>
  </si>
  <si>
    <t xml:space="preserve">.c.2.2 1 </t>
  </si>
  <si>
    <t xml:space="preserve">.c.2.2 2 </t>
  </si>
  <si>
    <t>.c.2.3</t>
  </si>
  <si>
    <t xml:space="preserve">.c.2.3 1 </t>
  </si>
  <si>
    <t>.c.3</t>
  </si>
  <si>
    <t xml:space="preserve">.c.3 1 </t>
  </si>
  <si>
    <t>Lot 02 GROS OEUVRE - CHARPENTE - COUVERTURE - BARDAGE - CARRELAGE - ETANCHEITE LIQUIDE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</si>
</sst>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\ ###\ ###.00"/>
    <numFmt numFmtId="166" formatCode="#,##0.00;\-#,##0.00;"/>
    <numFmt numFmtId="167" formatCode="#\ ##0;\-#,##0;"/>
  </numFmts>
  <fonts count="58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i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b/>
      <i/>
      <sz val="8"/>
      <color rgb="FF0000FF"/>
      <name val="Arial"/>
      <family val="1"/>
    </font>
    <font>
      <sz val="8"/>
      <color rgb="FF000000"/>
      <name val="Arial"/>
      <family val="1"/>
    </font>
    <font>
      <i/>
      <sz val="8"/>
      <color rgb="FF0000FF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Helv"/>
    </font>
    <font>
      <b/>
      <sz val="12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0"/>
      <color rgb="FF000000"/>
      <name val="Calibri Light"/>
      <family val="2"/>
    </font>
    <font>
      <b/>
      <sz val="11"/>
      <color rgb="FF000000"/>
      <name val="Calibri Light"/>
      <family val="2"/>
    </font>
    <font>
      <b/>
      <u/>
      <sz val="10"/>
      <name val="Calibri Light"/>
      <family val="2"/>
    </font>
    <font>
      <sz val="10"/>
      <color theme="1"/>
      <name val="Calibri Light"/>
      <family val="2"/>
    </font>
    <font>
      <sz val="10"/>
      <name val="Calibri Light"/>
      <family val="2"/>
    </font>
    <font>
      <b/>
      <sz val="10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1"/>
      <color rgb="FFFF0000"/>
      <name val="Calibri Light"/>
      <family val="2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b/>
      <sz val="12"/>
      <name val="Calibri Light"/>
      <family val="2"/>
      <scheme val="major"/>
    </font>
    <font>
      <u/>
      <sz val="9"/>
      <name val="Calibri Light"/>
      <family val="2"/>
    </font>
    <font>
      <sz val="9"/>
      <name val="Calibri Light"/>
      <family val="2"/>
    </font>
    <font>
      <sz val="11"/>
      <color theme="1"/>
      <name val="Calibri"/>
      <family val="2"/>
    </font>
    <font>
      <sz val="12"/>
      <name val="Calibri Light"/>
      <family val="2"/>
    </font>
    <font>
      <b/>
      <sz val="10"/>
      <color rgb="FFFF0000"/>
      <name val="Calibri Light"/>
      <family val="2"/>
    </font>
    <font>
      <vertAlign val="superscript"/>
      <sz val="10"/>
      <name val="Calibri Light"/>
      <family val="2"/>
    </font>
    <font>
      <sz val="8"/>
      <name val="Calibri Light"/>
      <family val="2"/>
    </font>
    <font>
      <sz val="14"/>
      <name val="Calibri Light"/>
      <family val="2"/>
    </font>
    <font>
      <sz val="10"/>
      <name val="Calibri Light"/>
      <family val="2"/>
      <scheme val="major"/>
    </font>
    <font>
      <b/>
      <sz val="11"/>
      <color theme="1"/>
      <name val="Calibri"/>
      <family val="1"/>
    </font>
    <font>
      <b/>
      <sz val="14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rgb="FFFFFFFF"/>
      <name val="Calibri"/>
      <family val="1"/>
    </font>
    <font>
      <i/>
      <sz val="10"/>
      <color rgb="FF000000"/>
      <name val="Century Gothic"/>
      <family val="1"/>
    </font>
    <font>
      <b/>
      <sz val="9"/>
      <color rgb="FF000000"/>
      <name val="Century Gothic"/>
      <family val="1"/>
    </font>
    <font>
      <b/>
      <sz val="12"/>
      <color rgb="FF000000"/>
      <name val="Century Gothic"/>
      <family val="1"/>
    </font>
    <font>
      <b/>
      <sz val="11"/>
      <color rgb="FF000000"/>
      <name val="Century Gothic"/>
      <family val="1"/>
    </font>
    <font>
      <b/>
      <sz val="14"/>
      <color rgb="FF000000"/>
      <name val="Century Gothic"/>
      <family val="1"/>
    </font>
    <font>
      <b/>
      <sz val="12"/>
      <color rgb="FFFF000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</fills>
  <borders count="60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 style="thin">
        <color indexed="64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84">
    <xf numFmtId="49" fontId="0" fillId="0" borderId="0" applyFill="0"/>
    <xf numFmtId="49" fontId="1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3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4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6" fillId="0" borderId="0" applyFill="0">
      <alignment horizontal="left" vertical="top" wrapText="1"/>
    </xf>
    <xf numFmtId="49" fontId="4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49" fontId="8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4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9" fillId="0" borderId="0" applyFill="0">
      <alignment horizontal="left" vertical="top" wrapText="1"/>
    </xf>
    <xf numFmtId="49" fontId="10" fillId="0" borderId="0" applyFill="0">
      <alignment horizontal="left" vertical="top" wrapText="1"/>
    </xf>
    <xf numFmtId="49" fontId="10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11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4" fillId="0" borderId="0" applyFill="0">
      <alignment horizontal="left" vertical="top" wrapText="1"/>
    </xf>
    <xf numFmtId="49" fontId="14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5" fillId="0" borderId="0" applyFill="0">
      <alignment horizontal="left" vertical="top" wrapText="1" indent="2"/>
    </xf>
    <xf numFmtId="49" fontId="16" fillId="0" borderId="0" applyFill="0">
      <alignment horizontal="left" vertical="top" wrapText="1" indent="2"/>
    </xf>
    <xf numFmtId="49" fontId="16" fillId="0" borderId="0" applyFill="0">
      <alignment horizontal="left" vertical="top" wrapText="1" indent="2"/>
    </xf>
    <xf numFmtId="49" fontId="17" fillId="0" borderId="0" applyFill="0">
      <alignment horizontal="left" vertical="top" wrapText="1"/>
    </xf>
    <xf numFmtId="0" fontId="19" fillId="0" borderId="0"/>
    <xf numFmtId="0" fontId="18" fillId="0" borderId="0">
      <alignment vertical="top"/>
    </xf>
    <xf numFmtId="0" fontId="21" fillId="0" borderId="0"/>
    <xf numFmtId="0" fontId="18" fillId="0" borderId="0"/>
    <xf numFmtId="0" fontId="18" fillId="0" borderId="0"/>
    <xf numFmtId="0" fontId="22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3" fillId="0" borderId="0"/>
    <xf numFmtId="44" fontId="18" fillId="0" borderId="0" applyFont="0" applyFill="0" applyBorder="0" applyAlignment="0" applyProtection="0"/>
    <xf numFmtId="40" fontId="22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3" fillId="0" borderId="0"/>
    <xf numFmtId="164" fontId="18" fillId="0" borderId="0" applyFont="0" applyFill="0" applyBorder="0" applyAlignment="0" applyProtection="0"/>
    <xf numFmtId="0" fontId="23" fillId="0" borderId="0"/>
    <xf numFmtId="0" fontId="21" fillId="0" borderId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18" fillId="0" borderId="0"/>
    <xf numFmtId="0" fontId="23" fillId="0" borderId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8" fillId="0" borderId="0" applyFill="0"/>
    <xf numFmtId="0" fontId="18" fillId="0" borderId="0" applyFill="0"/>
    <xf numFmtId="0" fontId="52" fillId="0" borderId="0" applyFill="0">
      <alignment horizontal="left" vertical="top" wrapText="1"/>
    </xf>
    <xf numFmtId="0" fontId="53" fillId="0" borderId="0" applyFill="0">
      <alignment horizontal="left" vertical="top" wrapText="1"/>
    </xf>
    <xf numFmtId="0" fontId="54" fillId="0" borderId="0" applyFill="0">
      <alignment horizontal="left" vertical="top" wrapText="1"/>
    </xf>
    <xf numFmtId="0" fontId="55" fillId="0" borderId="0" applyFill="0">
      <alignment horizontal="left" vertical="top" wrapText="1"/>
    </xf>
    <xf numFmtId="0" fontId="56" fillId="0" borderId="0" applyFill="0">
      <alignment horizontal="left" vertical="top" wrapText="1"/>
    </xf>
    <xf numFmtId="49" fontId="18" fillId="0" borderId="0" applyFill="0"/>
    <xf numFmtId="49" fontId="2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4" fillId="0" borderId="0" applyFill="0">
      <alignment horizontal="left" vertical="top" wrapText="1"/>
    </xf>
  </cellStyleXfs>
  <cellXfs count="420">
    <xf numFmtId="49" fontId="0" fillId="0" borderId="0" xfId="0"/>
    <xf numFmtId="43" fontId="24" fillId="0" borderId="0" xfId="65" applyFont="1"/>
    <xf numFmtId="43" fontId="25" fillId="0" borderId="0" xfId="65" applyFont="1"/>
    <xf numFmtId="43" fontId="24" fillId="0" borderId="0" xfId="65" applyFont="1" applyAlignment="1">
      <alignment vertical="center"/>
    </xf>
    <xf numFmtId="43" fontId="24" fillId="0" borderId="0" xfId="65" applyFont="1" applyFill="1" applyAlignment="1">
      <alignment horizontal="left" vertical="center"/>
    </xf>
    <xf numFmtId="43" fontId="34" fillId="0" borderId="14" xfId="65" applyFont="1" applyFill="1" applyBorder="1" applyAlignment="1">
      <alignment horizontal="center" vertical="center"/>
    </xf>
    <xf numFmtId="43" fontId="34" fillId="0" borderId="0" xfId="65" applyFont="1" applyFill="1" applyAlignment="1">
      <alignment horizontal="center" vertical="center"/>
    </xf>
    <xf numFmtId="43" fontId="35" fillId="0" borderId="14" xfId="65" applyFont="1" applyFill="1" applyBorder="1" applyAlignment="1">
      <alignment horizontal="center" vertical="center"/>
    </xf>
    <xf numFmtId="43" fontId="35" fillId="0" borderId="0" xfId="65" applyFont="1" applyFill="1" applyAlignment="1">
      <alignment vertical="center"/>
    </xf>
    <xf numFmtId="43" fontId="33" fillId="0" borderId="0" xfId="65" applyFont="1" applyFill="1"/>
    <xf numFmtId="43" fontId="33" fillId="0" borderId="0" xfId="65" applyFont="1" applyFill="1" applyBorder="1" applyAlignment="1">
      <alignment vertical="center"/>
    </xf>
    <xf numFmtId="43" fontId="34" fillId="0" borderId="0" xfId="65" applyFont="1" applyFill="1" applyBorder="1" applyAlignment="1">
      <alignment horizontal="center" vertical="center"/>
    </xf>
    <xf numFmtId="43" fontId="26" fillId="0" borderId="15" xfId="65" applyFont="1" applyBorder="1" applyAlignment="1">
      <alignment horizontal="center" vertical="top" wrapText="1"/>
    </xf>
    <xf numFmtId="43" fontId="26" fillId="0" borderId="16" xfId="65" applyFont="1" applyBorder="1" applyAlignment="1">
      <alignment horizontal="center" vertical="top" wrapText="1"/>
    </xf>
    <xf numFmtId="43" fontId="26" fillId="0" borderId="14" xfId="65" applyFont="1" applyBorder="1" applyAlignment="1">
      <alignment horizontal="center" vertical="top" wrapText="1"/>
    </xf>
    <xf numFmtId="43" fontId="26" fillId="0" borderId="8" xfId="65" applyFont="1" applyBorder="1" applyAlignment="1">
      <alignment horizontal="left" vertical="top" wrapText="1"/>
    </xf>
    <xf numFmtId="43" fontId="26" fillId="0" borderId="12" xfId="65" applyFont="1" applyBorder="1" applyAlignment="1">
      <alignment horizontal="left" vertical="top" wrapText="1"/>
    </xf>
    <xf numFmtId="43" fontId="26" fillId="0" borderId="17" xfId="65" applyFont="1" applyBorder="1" applyAlignment="1">
      <alignment horizontal="center" vertical="top" wrapText="1"/>
    </xf>
    <xf numFmtId="43" fontId="26" fillId="0" borderId="12" xfId="65" applyFont="1" applyBorder="1" applyAlignment="1">
      <alignment horizontal="center" vertical="top" wrapText="1"/>
    </xf>
    <xf numFmtId="43" fontId="26" fillId="0" borderId="3" xfId="65" applyFont="1" applyBorder="1" applyAlignment="1">
      <alignment horizontal="center" vertical="top" wrapText="1"/>
    </xf>
    <xf numFmtId="43" fontId="26" fillId="0" borderId="2" xfId="65" applyFont="1" applyBorder="1" applyAlignment="1">
      <alignment horizontal="center" vertical="top" wrapText="1"/>
    </xf>
    <xf numFmtId="43" fontId="26" fillId="0" borderId="4" xfId="65" applyFont="1" applyBorder="1" applyAlignment="1">
      <alignment horizontal="center" vertical="top" wrapText="1"/>
    </xf>
    <xf numFmtId="43" fontId="26" fillId="0" borderId="3" xfId="65" applyFont="1" applyBorder="1" applyAlignment="1">
      <alignment horizontal="right" vertical="top" wrapText="1"/>
    </xf>
    <xf numFmtId="43" fontId="26" fillId="0" borderId="9" xfId="65" applyFont="1" applyBorder="1" applyAlignment="1">
      <alignment horizontal="center" vertical="top" wrapText="1"/>
    </xf>
    <xf numFmtId="43" fontId="26" fillId="0" borderId="10" xfId="65" applyFont="1" applyBorder="1" applyAlignment="1">
      <alignment horizontal="center" vertical="top" wrapText="1"/>
    </xf>
    <xf numFmtId="43" fontId="26" fillId="0" borderId="11" xfId="65" applyFont="1" applyBorder="1" applyAlignment="1">
      <alignment horizontal="right" vertical="top" wrapText="1"/>
    </xf>
    <xf numFmtId="43" fontId="27" fillId="0" borderId="5" xfId="65" applyFont="1" applyBorder="1" applyAlignment="1">
      <alignment horizontal="left" vertical="top" wrapText="1"/>
    </xf>
    <xf numFmtId="43" fontId="27" fillId="0" borderId="0" xfId="65" applyFont="1" applyAlignment="1">
      <alignment horizontal="left" vertical="top" wrapText="1"/>
    </xf>
    <xf numFmtId="43" fontId="28" fillId="0" borderId="18" xfId="65" applyFont="1" applyBorder="1" applyAlignment="1">
      <alignment horizontal="left" vertical="top" wrapText="1"/>
    </xf>
    <xf numFmtId="43" fontId="28" fillId="0" borderId="0" xfId="65" applyFont="1" applyAlignment="1">
      <alignment horizontal="left" vertical="top" wrapText="1"/>
    </xf>
    <xf numFmtId="43" fontId="25" fillId="0" borderId="7" xfId="65" applyFont="1" applyBorder="1" applyAlignment="1">
      <alignment horizontal="left" vertical="top" wrapText="1"/>
    </xf>
    <xf numFmtId="43" fontId="25" fillId="0" borderId="6" xfId="65" applyFont="1" applyBorder="1" applyAlignment="1">
      <alignment horizontal="center" vertical="top" wrapText="1"/>
    </xf>
    <xf numFmtId="43" fontId="25" fillId="0" borderId="1" xfId="65" applyFont="1" applyBorder="1" applyAlignment="1">
      <alignment horizontal="center" vertical="top" wrapText="1"/>
    </xf>
    <xf numFmtId="43" fontId="25" fillId="0" borderId="7" xfId="65" applyFont="1" applyBorder="1" applyAlignment="1">
      <alignment horizontal="right" vertical="top" wrapText="1"/>
    </xf>
    <xf numFmtId="43" fontId="25" fillId="2" borderId="6" xfId="65" applyFont="1" applyFill="1" applyBorder="1" applyAlignment="1">
      <alignment horizontal="center" vertical="top" wrapText="1"/>
    </xf>
    <xf numFmtId="43" fontId="25" fillId="0" borderId="6" xfId="65" applyFont="1" applyBorder="1" applyAlignment="1" applyProtection="1">
      <alignment horizontal="center" vertical="top" wrapText="1"/>
      <protection locked="0"/>
    </xf>
    <xf numFmtId="43" fontId="25" fillId="0" borderId="7" xfId="65" applyFont="1" applyBorder="1" applyAlignment="1" applyProtection="1">
      <alignment horizontal="right" vertical="top" wrapText="1"/>
      <protection locked="0"/>
    </xf>
    <xf numFmtId="43" fontId="29" fillId="2" borderId="19" xfId="65" applyFont="1" applyFill="1" applyBorder="1"/>
    <xf numFmtId="43" fontId="29" fillId="2" borderId="0" xfId="65" applyFont="1" applyFill="1"/>
    <xf numFmtId="43" fontId="30" fillId="0" borderId="5" xfId="65" applyFont="1" applyBorder="1" applyAlignment="1">
      <alignment horizontal="left" vertical="top" wrapText="1"/>
    </xf>
    <xf numFmtId="43" fontId="30" fillId="0" borderId="0" xfId="65" applyFont="1" applyAlignment="1">
      <alignment horizontal="left" vertical="top" wrapText="1"/>
    </xf>
    <xf numFmtId="43" fontId="31" fillId="2" borderId="19" xfId="65" applyFont="1" applyFill="1" applyBorder="1" applyAlignment="1">
      <alignment vertical="center"/>
    </xf>
    <xf numFmtId="43" fontId="31" fillId="2" borderId="0" xfId="65" applyFont="1" applyFill="1" applyAlignment="1">
      <alignment vertical="center"/>
    </xf>
    <xf numFmtId="43" fontId="25" fillId="2" borderId="7" xfId="65" applyFont="1" applyFill="1" applyBorder="1" applyAlignment="1">
      <alignment horizontal="right" vertical="top" wrapText="1"/>
    </xf>
    <xf numFmtId="43" fontId="29" fillId="2" borderId="19" xfId="65" applyFont="1" applyFill="1" applyBorder="1" applyAlignment="1">
      <alignment vertical="center"/>
    </xf>
    <xf numFmtId="43" fontId="29" fillId="2" borderId="0" xfId="65" applyFont="1" applyFill="1" applyAlignment="1">
      <alignment vertical="center"/>
    </xf>
    <xf numFmtId="43" fontId="25" fillId="2" borderId="1" xfId="65" applyFont="1" applyFill="1" applyBorder="1" applyAlignment="1">
      <alignment horizontal="center" vertical="top" wrapText="1"/>
    </xf>
    <xf numFmtId="43" fontId="31" fillId="2" borderId="19" xfId="65" applyFont="1" applyFill="1" applyBorder="1"/>
    <xf numFmtId="43" fontId="31" fillId="2" borderId="0" xfId="65" applyFont="1" applyFill="1"/>
    <xf numFmtId="43" fontId="32" fillId="2" borderId="19" xfId="65" applyFont="1" applyFill="1" applyBorder="1" applyAlignment="1">
      <alignment vertical="center"/>
    </xf>
    <xf numFmtId="43" fontId="32" fillId="2" borderId="0" xfId="65" applyFont="1" applyFill="1" applyAlignment="1">
      <alignment vertical="center"/>
    </xf>
    <xf numFmtId="43" fontId="26" fillId="2" borderId="6" xfId="65" applyFont="1" applyFill="1" applyBorder="1" applyAlignment="1">
      <alignment horizontal="center" vertical="top" wrapText="1"/>
    </xf>
    <xf numFmtId="43" fontId="25" fillId="0" borderId="7" xfId="65" applyFont="1" applyBorder="1" applyAlignment="1" applyProtection="1">
      <alignment horizontal="center" vertical="top"/>
      <protection locked="0"/>
    </xf>
    <xf numFmtId="43" fontId="25" fillId="0" borderId="7" xfId="65" applyFont="1" applyBorder="1" applyAlignment="1" applyProtection="1">
      <alignment horizontal="left" vertical="top"/>
      <protection locked="0"/>
    </xf>
    <xf numFmtId="43" fontId="31" fillId="2" borderId="19" xfId="65" quotePrefix="1" applyFont="1" applyFill="1" applyBorder="1" applyAlignment="1">
      <alignment vertical="center"/>
    </xf>
    <xf numFmtId="43" fontId="31" fillId="2" borderId="0" xfId="65" quotePrefix="1" applyFont="1" applyFill="1" applyAlignment="1">
      <alignment vertical="center"/>
    </xf>
    <xf numFmtId="43" fontId="32" fillId="2" borderId="19" xfId="65" quotePrefix="1" applyFont="1" applyFill="1" applyBorder="1" applyAlignment="1">
      <alignment vertical="center"/>
    </xf>
    <xf numFmtId="43" fontId="32" fillId="2" borderId="0" xfId="65" quotePrefix="1" applyFont="1" applyFill="1" applyAlignment="1">
      <alignment vertical="center"/>
    </xf>
    <xf numFmtId="43" fontId="31" fillId="0" borderId="19" xfId="65" quotePrefix="1" applyFont="1" applyFill="1" applyBorder="1" applyAlignment="1">
      <alignment vertical="center"/>
    </xf>
    <xf numFmtId="43" fontId="31" fillId="0" borderId="0" xfId="65" quotePrefix="1" applyFont="1" applyFill="1" applyAlignment="1">
      <alignment vertical="center"/>
    </xf>
    <xf numFmtId="43" fontId="30" fillId="0" borderId="21" xfId="65" applyFont="1" applyBorder="1" applyAlignment="1">
      <alignment horizontal="left" vertical="top" wrapText="1"/>
    </xf>
    <xf numFmtId="43" fontId="31" fillId="2" borderId="20" xfId="65" applyFont="1" applyFill="1" applyBorder="1" applyAlignment="1">
      <alignment vertical="center"/>
    </xf>
    <xf numFmtId="43" fontId="26" fillId="0" borderId="0" xfId="65" applyFont="1" applyAlignment="1">
      <alignment horizontal="left" vertical="top" wrapText="1"/>
    </xf>
    <xf numFmtId="43" fontId="30" fillId="2" borderId="19" xfId="65" applyFont="1" applyFill="1" applyBorder="1" applyAlignment="1">
      <alignment vertical="center"/>
    </xf>
    <xf numFmtId="43" fontId="30" fillId="2" borderId="0" xfId="65" applyFont="1" applyFill="1" applyAlignment="1">
      <alignment vertical="center"/>
    </xf>
    <xf numFmtId="43" fontId="30" fillId="2" borderId="19" xfId="65" applyFont="1" applyFill="1" applyBorder="1" applyAlignment="1">
      <alignment vertical="center" wrapText="1"/>
    </xf>
    <xf numFmtId="43" fontId="30" fillId="2" borderId="0" xfId="65" applyFont="1" applyFill="1" applyAlignment="1">
      <alignment vertical="center" wrapText="1"/>
    </xf>
    <xf numFmtId="43" fontId="30" fillId="0" borderId="19" xfId="65" applyFont="1" applyFill="1" applyBorder="1" applyAlignment="1">
      <alignment vertical="center"/>
    </xf>
    <xf numFmtId="43" fontId="30" fillId="0" borderId="0" xfId="65" applyFont="1" applyFill="1" applyAlignment="1">
      <alignment vertical="center"/>
    </xf>
    <xf numFmtId="43" fontId="25" fillId="2" borderId="6" xfId="65" applyFont="1" applyFill="1" applyBorder="1" applyAlignment="1">
      <alignment vertical="top" wrapText="1"/>
    </xf>
    <xf numFmtId="43" fontId="25" fillId="2" borderId="23" xfId="65" applyFont="1" applyFill="1" applyBorder="1" applyAlignment="1">
      <alignment horizontal="center" vertical="top" wrapText="1"/>
    </xf>
    <xf numFmtId="43" fontId="25" fillId="2" borderId="22" xfId="65" applyFont="1" applyFill="1" applyBorder="1" applyAlignment="1">
      <alignment horizontal="right" vertical="top" wrapText="1"/>
    </xf>
    <xf numFmtId="43" fontId="25" fillId="0" borderId="0" xfId="65" applyFont="1" applyBorder="1" applyAlignment="1">
      <alignment horizontal="left" vertical="top" wrapText="1"/>
    </xf>
    <xf numFmtId="43" fontId="25" fillId="2" borderId="24" xfId="65" applyFont="1" applyFill="1" applyBorder="1" applyAlignment="1">
      <alignment horizontal="center" vertical="top" wrapText="1"/>
    </xf>
    <xf numFmtId="43" fontId="25" fillId="0" borderId="22" xfId="65" applyFont="1" applyBorder="1" applyAlignment="1">
      <alignment horizontal="left" vertical="top" wrapText="1"/>
    </xf>
    <xf numFmtId="43" fontId="25" fillId="0" borderId="0" xfId="65" applyFont="1" applyBorder="1"/>
    <xf numFmtId="43" fontId="25" fillId="0" borderId="7" xfId="70" applyFont="1" applyBorder="1" applyAlignment="1">
      <alignment horizontal="left" vertical="top" wrapText="1"/>
    </xf>
    <xf numFmtId="43" fontId="25" fillId="0" borderId="6" xfId="70" applyFont="1" applyBorder="1" applyAlignment="1">
      <alignment horizontal="center" vertical="top" wrapText="1"/>
    </xf>
    <xf numFmtId="43" fontId="25" fillId="2" borderId="6" xfId="70" applyFont="1" applyFill="1" applyBorder="1" applyAlignment="1">
      <alignment horizontal="center" vertical="top" wrapText="1"/>
    </xf>
    <xf numFmtId="43" fontId="31" fillId="2" borderId="19" xfId="70" applyFont="1" applyFill="1" applyBorder="1" applyAlignment="1">
      <alignment vertical="center"/>
    </xf>
    <xf numFmtId="43" fontId="31" fillId="2" borderId="0" xfId="70" applyFont="1" applyFill="1" applyAlignment="1">
      <alignment vertical="center"/>
    </xf>
    <xf numFmtId="43" fontId="25" fillId="2" borderId="7" xfId="70" applyFont="1" applyFill="1" applyBorder="1" applyAlignment="1">
      <alignment horizontal="right" vertical="top" wrapText="1"/>
    </xf>
    <xf numFmtId="43" fontId="25" fillId="2" borderId="1" xfId="70" applyFont="1" applyFill="1" applyBorder="1" applyAlignment="1">
      <alignment horizontal="center" vertical="top" wrapText="1"/>
    </xf>
    <xf numFmtId="43" fontId="30" fillId="0" borderId="0" xfId="65" applyFont="1" applyBorder="1" applyAlignment="1">
      <alignment horizontal="left" vertical="top" wrapText="1"/>
    </xf>
    <xf numFmtId="43" fontId="31" fillId="2" borderId="0" xfId="65" applyFont="1" applyFill="1" applyBorder="1" applyAlignment="1">
      <alignment vertical="center"/>
    </xf>
    <xf numFmtId="43" fontId="25" fillId="2" borderId="0" xfId="65" applyFont="1" applyFill="1" applyBorder="1" applyAlignment="1">
      <alignment horizontal="center" vertical="top" wrapText="1"/>
    </xf>
    <xf numFmtId="43" fontId="25" fillId="2" borderId="0" xfId="65" applyFont="1" applyFill="1" applyBorder="1" applyAlignment="1">
      <alignment horizontal="right" vertical="top" wrapText="1"/>
    </xf>
    <xf numFmtId="43" fontId="25" fillId="0" borderId="0" xfId="65" applyFont="1" applyBorder="1" applyAlignment="1">
      <alignment horizontal="right" vertical="top" wrapText="1"/>
    </xf>
    <xf numFmtId="43" fontId="25" fillId="0" borderId="0" xfId="65" applyFont="1" applyBorder="1" applyAlignment="1">
      <alignment horizontal="center" vertical="top" wrapText="1"/>
    </xf>
    <xf numFmtId="43" fontId="25" fillId="0" borderId="22" xfId="65" applyFont="1" applyBorder="1" applyAlignment="1">
      <alignment horizontal="right" vertical="top" wrapText="1"/>
    </xf>
    <xf numFmtId="43" fontId="25" fillId="0" borderId="23" xfId="65" applyFont="1" applyBorder="1" applyAlignment="1">
      <alignment horizontal="center" vertical="top" wrapText="1"/>
    </xf>
    <xf numFmtId="43" fontId="25" fillId="0" borderId="24" xfId="65" applyFont="1" applyBorder="1" applyAlignment="1">
      <alignment horizontal="center" vertical="top" wrapText="1"/>
    </xf>
    <xf numFmtId="43" fontId="25" fillId="2" borderId="25" xfId="65" applyFont="1" applyFill="1" applyBorder="1" applyAlignment="1">
      <alignment horizontal="center" vertical="top" wrapText="1"/>
    </xf>
    <xf numFmtId="43" fontId="25" fillId="0" borderId="25" xfId="65" applyFont="1" applyBorder="1"/>
    <xf numFmtId="43" fontId="26" fillId="0" borderId="0" xfId="65" applyFont="1" applyBorder="1"/>
    <xf numFmtId="43" fontId="25" fillId="0" borderId="26" xfId="65" applyFont="1" applyBorder="1" applyAlignment="1">
      <alignment horizontal="left" vertical="top" wrapText="1"/>
    </xf>
    <xf numFmtId="43" fontId="25" fillId="2" borderId="26" xfId="65" applyFont="1" applyFill="1" applyBorder="1" applyAlignment="1">
      <alignment horizontal="center" vertical="top" wrapText="1"/>
    </xf>
    <xf numFmtId="43" fontId="25" fillId="2" borderId="26" xfId="65" applyFont="1" applyFill="1" applyBorder="1" applyAlignment="1">
      <alignment horizontal="right" vertical="top" wrapText="1"/>
    </xf>
    <xf numFmtId="43" fontId="25" fillId="0" borderId="26" xfId="65" applyFont="1" applyBorder="1" applyAlignment="1">
      <alignment horizontal="center" vertical="top" wrapText="1"/>
    </xf>
    <xf numFmtId="43" fontId="25" fillId="0" borderId="26" xfId="65" applyFont="1" applyBorder="1" applyAlignment="1">
      <alignment horizontal="right" vertical="top" wrapText="1"/>
    </xf>
    <xf numFmtId="43" fontId="26" fillId="0" borderId="27" xfId="65" applyFont="1" applyBorder="1" applyAlignment="1">
      <alignment horizontal="left" vertical="top"/>
    </xf>
    <xf numFmtId="43" fontId="26" fillId="0" borderId="28" xfId="65" applyFont="1" applyBorder="1" applyAlignment="1">
      <alignment horizontal="right" vertical="top" wrapText="1"/>
    </xf>
    <xf numFmtId="43" fontId="26" fillId="0" borderId="21" xfId="65" applyFont="1" applyBorder="1" applyAlignment="1">
      <alignment horizontal="right" vertical="top" wrapText="1"/>
    </xf>
    <xf numFmtId="43" fontId="26" fillId="0" borderId="30" xfId="65" applyFont="1" applyBorder="1" applyAlignment="1">
      <alignment horizontal="left" vertical="top"/>
    </xf>
    <xf numFmtId="43" fontId="25" fillId="0" borderId="31" xfId="65" applyFont="1" applyBorder="1"/>
    <xf numFmtId="43" fontId="26" fillId="0" borderId="32" xfId="65" applyFont="1" applyBorder="1" applyAlignment="1">
      <alignment horizontal="right" vertical="top" wrapText="1"/>
    </xf>
    <xf numFmtId="43" fontId="25" fillId="2" borderId="27" xfId="65" applyFont="1" applyFill="1" applyBorder="1" applyAlignment="1">
      <alignment horizontal="center" vertical="top" wrapText="1"/>
    </xf>
    <xf numFmtId="43" fontId="25" fillId="0" borderId="29" xfId="65" applyFont="1" applyBorder="1"/>
    <xf numFmtId="43" fontId="25" fillId="0" borderId="30" xfId="65" applyFont="1" applyBorder="1"/>
    <xf numFmtId="43" fontId="25" fillId="0" borderId="31" xfId="65" applyFont="1" applyBorder="1" applyAlignment="1">
      <alignment horizontal="center" vertical="top" wrapText="1"/>
    </xf>
    <xf numFmtId="43" fontId="25" fillId="0" borderId="27" xfId="65" applyFont="1" applyBorder="1" applyAlignment="1">
      <alignment horizontal="center" vertical="top" wrapText="1"/>
    </xf>
    <xf numFmtId="43" fontId="30" fillId="0" borderId="29" xfId="65" applyFont="1" applyBorder="1" applyAlignment="1">
      <alignment horizontal="left" vertical="top" wrapText="1"/>
    </xf>
    <xf numFmtId="43" fontId="30" fillId="0" borderId="30" xfId="65" applyFont="1" applyBorder="1" applyAlignment="1">
      <alignment horizontal="left" vertical="top" wrapText="1"/>
    </xf>
    <xf numFmtId="43" fontId="30" fillId="0" borderId="32" xfId="65" applyFont="1" applyBorder="1" applyAlignment="1">
      <alignment horizontal="left" vertical="top" wrapText="1"/>
    </xf>
    <xf numFmtId="0" fontId="34" fillId="2" borderId="29" xfId="49" applyFont="1" applyFill="1" applyBorder="1" applyAlignment="1">
      <alignment horizontal="left" vertical="center"/>
    </xf>
    <xf numFmtId="49" fontId="38" fillId="2" borderId="0" xfId="0" applyFont="1" applyFill="1" applyAlignment="1">
      <alignment vertical="center"/>
    </xf>
    <xf numFmtId="43" fontId="26" fillId="0" borderId="33" xfId="65" applyFont="1" applyBorder="1" applyAlignment="1">
      <alignment horizontal="center" vertical="top" wrapText="1"/>
    </xf>
    <xf numFmtId="43" fontId="25" fillId="0" borderId="34" xfId="65" applyFont="1" applyBorder="1" applyAlignment="1">
      <alignment horizontal="center" vertical="top" wrapText="1"/>
    </xf>
    <xf numFmtId="43" fontId="25" fillId="2" borderId="34" xfId="65" applyFont="1" applyFill="1" applyBorder="1" applyAlignment="1">
      <alignment horizontal="center" vertical="top" wrapText="1"/>
    </xf>
    <xf numFmtId="43" fontId="26" fillId="2" borderId="34" xfId="65" applyFont="1" applyFill="1" applyBorder="1" applyAlignment="1">
      <alignment horizontal="center" vertical="top" wrapText="1"/>
    </xf>
    <xf numFmtId="43" fontId="25" fillId="2" borderId="34" xfId="65" applyFont="1" applyFill="1" applyBorder="1" applyAlignment="1">
      <alignment vertical="top" wrapText="1"/>
    </xf>
    <xf numFmtId="43" fontId="25" fillId="2" borderId="34" xfId="70" applyFont="1" applyFill="1" applyBorder="1" applyAlignment="1">
      <alignment horizontal="center" vertical="top" wrapText="1"/>
    </xf>
    <xf numFmtId="43" fontId="25" fillId="2" borderId="35" xfId="65" applyFont="1" applyFill="1" applyBorder="1" applyAlignment="1">
      <alignment horizontal="center" vertical="top" wrapText="1"/>
    </xf>
    <xf numFmtId="43" fontId="26" fillId="0" borderId="36" xfId="65" applyFont="1" applyBorder="1" applyAlignment="1">
      <alignment horizontal="center" vertical="top" wrapText="1"/>
    </xf>
    <xf numFmtId="43" fontId="25" fillId="0" borderId="34" xfId="65" applyFont="1" applyBorder="1" applyAlignment="1" applyProtection="1">
      <alignment horizontal="center" vertical="top" wrapText="1"/>
      <protection locked="0"/>
    </xf>
    <xf numFmtId="43" fontId="25" fillId="0" borderId="35" xfId="65" applyFont="1" applyBorder="1" applyAlignment="1">
      <alignment horizontal="center" vertical="top" wrapText="1"/>
    </xf>
    <xf numFmtId="43" fontId="25" fillId="0" borderId="25" xfId="65" applyFont="1" applyBorder="1" applyAlignment="1">
      <alignment horizontal="center" vertical="top" wrapText="1"/>
    </xf>
    <xf numFmtId="43" fontId="25" fillId="0" borderId="34" xfId="70" applyFont="1" applyBorder="1" applyAlignment="1">
      <alignment horizontal="center" vertical="top" wrapText="1"/>
    </xf>
    <xf numFmtId="0" fontId="24" fillId="0" borderId="0" xfId="64" applyFont="1" applyAlignment="1">
      <alignment horizontal="left" vertical="center"/>
    </xf>
    <xf numFmtId="0" fontId="42" fillId="0" borderId="0" xfId="52" applyFont="1" applyAlignment="1">
      <alignment vertical="center"/>
    </xf>
    <xf numFmtId="0" fontId="42" fillId="0" borderId="0" xfId="52" applyFont="1" applyAlignment="1">
      <alignment horizontal="center" vertical="center"/>
    </xf>
    <xf numFmtId="0" fontId="24" fillId="0" borderId="0" xfId="52" applyFont="1" applyAlignment="1">
      <alignment horizontal="center" vertical="center"/>
    </xf>
    <xf numFmtId="43" fontId="42" fillId="0" borderId="0" xfId="71" applyFont="1" applyFill="1" applyAlignment="1">
      <alignment vertical="center"/>
    </xf>
    <xf numFmtId="0" fontId="31" fillId="0" borderId="0" xfId="52" applyFont="1" applyAlignment="1">
      <alignment vertical="center"/>
    </xf>
    <xf numFmtId="0" fontId="31" fillId="0" borderId="0" xfId="52" applyFont="1" applyAlignment="1">
      <alignment horizontal="center" vertical="center"/>
    </xf>
    <xf numFmtId="0" fontId="32" fillId="0" borderId="0" xfId="52" applyFont="1" applyAlignment="1">
      <alignment horizontal="center" vertical="center"/>
    </xf>
    <xf numFmtId="43" fontId="31" fillId="0" borderId="0" xfId="71" applyFont="1" applyFill="1" applyAlignment="1">
      <alignment vertical="center"/>
    </xf>
    <xf numFmtId="0" fontId="24" fillId="0" borderId="0" xfId="52" applyFont="1" applyAlignment="1">
      <alignment horizontal="left" vertical="center"/>
    </xf>
    <xf numFmtId="0" fontId="24" fillId="0" borderId="0" xfId="64" applyFont="1"/>
    <xf numFmtId="0" fontId="31" fillId="0" borderId="0" xfId="64" applyFont="1"/>
    <xf numFmtId="0" fontId="31" fillId="0" borderId="0" xfId="64" applyFont="1" applyAlignment="1">
      <alignment horizontal="center" vertical="center"/>
    </xf>
    <xf numFmtId="0" fontId="32" fillId="0" borderId="0" xfId="64" applyFont="1" applyAlignment="1">
      <alignment horizontal="center"/>
    </xf>
    <xf numFmtId="43" fontId="31" fillId="0" borderId="0" xfId="71" applyFont="1" applyFill="1"/>
    <xf numFmtId="0" fontId="32" fillId="0" borderId="0" xfId="52" applyFont="1"/>
    <xf numFmtId="0" fontId="31" fillId="0" borderId="0" xfId="52" applyFont="1"/>
    <xf numFmtId="165" fontId="32" fillId="0" borderId="0" xfId="54" applyNumberFormat="1" applyFont="1" applyFill="1" applyAlignment="1">
      <alignment horizontal="center"/>
    </xf>
    <xf numFmtId="43" fontId="31" fillId="0" borderId="0" xfId="71" applyFont="1" applyFill="1" applyAlignment="1">
      <alignment horizontal="center"/>
    </xf>
    <xf numFmtId="43" fontId="32" fillId="0" borderId="0" xfId="71" applyFont="1" applyFill="1" applyAlignment="1">
      <alignment horizontal="right" vertical="center"/>
    </xf>
    <xf numFmtId="0" fontId="38" fillId="0" borderId="0" xfId="52" applyFont="1" applyAlignment="1">
      <alignment vertical="center"/>
    </xf>
    <xf numFmtId="0" fontId="32" fillId="0" borderId="0" xfId="52" applyFont="1" applyAlignment="1">
      <alignment horizontal="center"/>
    </xf>
    <xf numFmtId="0" fontId="34" fillId="0" borderId="14" xfId="52" applyFont="1" applyBorder="1" applyAlignment="1">
      <alignment horizontal="center" vertical="center"/>
    </xf>
    <xf numFmtId="0" fontId="34" fillId="0" borderId="0" xfId="52" applyFont="1" applyAlignment="1">
      <alignment horizontal="left" vertical="center"/>
    </xf>
    <xf numFmtId="0" fontId="33" fillId="0" borderId="0" xfId="52" applyFont="1"/>
    <xf numFmtId="0" fontId="34" fillId="0" borderId="0" xfId="52" applyFont="1" applyAlignment="1">
      <alignment horizontal="center" vertical="center"/>
    </xf>
    <xf numFmtId="0" fontId="35" fillId="0" borderId="0" xfId="52" applyFont="1" applyAlignment="1">
      <alignment horizontal="center" vertical="center"/>
    </xf>
    <xf numFmtId="0" fontId="33" fillId="0" borderId="0" xfId="52" applyFont="1" applyAlignment="1">
      <alignment horizontal="center" vertical="center"/>
    </xf>
    <xf numFmtId="0" fontId="34" fillId="0" borderId="0" xfId="52" applyFont="1" applyAlignment="1">
      <alignment horizontal="center"/>
    </xf>
    <xf numFmtId="43" fontId="33" fillId="0" borderId="0" xfId="71" applyFont="1" applyFill="1"/>
    <xf numFmtId="0" fontId="32" fillId="0" borderId="0" xfId="49" applyFont="1" applyAlignment="1">
      <alignment horizontal="center" wrapText="1"/>
    </xf>
    <xf numFmtId="43" fontId="32" fillId="0" borderId="0" xfId="71" applyFont="1" applyFill="1" applyBorder="1" applyAlignment="1">
      <alignment horizontal="center"/>
    </xf>
    <xf numFmtId="43" fontId="32" fillId="0" borderId="0" xfId="71" applyFont="1" applyFill="1" applyBorder="1" applyAlignment="1">
      <alignment horizontal="right"/>
    </xf>
    <xf numFmtId="0" fontId="29" fillId="0" borderId="18" xfId="52" applyFont="1" applyBorder="1"/>
    <xf numFmtId="0" fontId="29" fillId="0" borderId="0" xfId="52" applyFont="1"/>
    <xf numFmtId="0" fontId="31" fillId="0" borderId="27" xfId="52" applyFont="1" applyBorder="1" applyAlignment="1">
      <alignment horizontal="center" vertical="center"/>
    </xf>
    <xf numFmtId="2" fontId="32" fillId="0" borderId="25" xfId="72" applyNumberFormat="1" applyFont="1" applyFill="1" applyBorder="1" applyAlignment="1">
      <alignment horizontal="center"/>
    </xf>
    <xf numFmtId="43" fontId="31" fillId="0" borderId="25" xfId="71" applyFont="1" applyFill="1" applyBorder="1" applyAlignment="1">
      <alignment horizontal="center"/>
    </xf>
    <xf numFmtId="43" fontId="31" fillId="0" borderId="28" xfId="71" applyFont="1" applyFill="1" applyBorder="1" applyAlignment="1">
      <alignment horizontal="right"/>
    </xf>
    <xf numFmtId="0" fontId="31" fillId="0" borderId="0" xfId="52" applyFont="1" applyAlignment="1">
      <alignment horizontal="center"/>
    </xf>
    <xf numFmtId="0" fontId="31" fillId="0" borderId="19" xfId="52" applyFont="1" applyBorder="1" applyAlignment="1">
      <alignment vertical="center"/>
    </xf>
    <xf numFmtId="0" fontId="31" fillId="0" borderId="29" xfId="52" applyFont="1" applyBorder="1" applyAlignment="1">
      <alignment horizontal="center" vertical="center"/>
    </xf>
    <xf numFmtId="2" fontId="31" fillId="0" borderId="0" xfId="72" applyNumberFormat="1" applyFont="1" applyFill="1" applyBorder="1" applyAlignment="1">
      <alignment horizontal="center" vertical="center"/>
    </xf>
    <xf numFmtId="43" fontId="31" fillId="0" borderId="0" xfId="71" applyFont="1" applyFill="1" applyBorder="1" applyAlignment="1">
      <alignment horizontal="center" vertical="center"/>
    </xf>
    <xf numFmtId="43" fontId="31" fillId="0" borderId="21" xfId="71" applyFont="1" applyFill="1" applyBorder="1" applyAlignment="1">
      <alignment horizontal="right" vertical="center"/>
    </xf>
    <xf numFmtId="0" fontId="31" fillId="0" borderId="20" xfId="52" applyFont="1" applyBorder="1" applyAlignment="1">
      <alignment vertical="center"/>
    </xf>
    <xf numFmtId="0" fontId="31" fillId="0" borderId="30" xfId="52" applyFont="1" applyBorder="1" applyAlignment="1">
      <alignment horizontal="center" vertical="center"/>
    </xf>
    <xf numFmtId="2" fontId="43" fillId="0" borderId="31" xfId="72" applyNumberFormat="1" applyFont="1" applyFill="1" applyBorder="1" applyAlignment="1">
      <alignment horizontal="center" vertical="center"/>
    </xf>
    <xf numFmtId="43" fontId="31" fillId="0" borderId="31" xfId="71" applyFont="1" applyFill="1" applyBorder="1" applyAlignment="1">
      <alignment horizontal="center" vertical="center"/>
    </xf>
    <xf numFmtId="43" fontId="31" fillId="0" borderId="32" xfId="71" applyFont="1" applyFill="1" applyBorder="1" applyAlignment="1">
      <alignment horizontal="right" vertical="center"/>
    </xf>
    <xf numFmtId="2" fontId="43" fillId="0" borderId="0" xfId="72" applyNumberFormat="1" applyFont="1" applyFill="1" applyBorder="1" applyAlignment="1">
      <alignment horizontal="center"/>
    </xf>
    <xf numFmtId="43" fontId="29" fillId="0" borderId="0" xfId="71" applyFont="1" applyFill="1" applyBorder="1" applyAlignment="1">
      <alignment horizontal="right"/>
    </xf>
    <xf numFmtId="43" fontId="31" fillId="0" borderId="0" xfId="71" applyFont="1" applyFill="1" applyBorder="1" applyAlignment="1">
      <alignment horizontal="center"/>
    </xf>
    <xf numFmtId="43" fontId="31" fillId="0" borderId="0" xfId="71" applyFont="1" applyFill="1" applyBorder="1" applyAlignment="1">
      <alignment horizontal="right"/>
    </xf>
    <xf numFmtId="0" fontId="29" fillId="0" borderId="18" xfId="52" applyFont="1" applyBorder="1" applyAlignment="1">
      <alignment vertical="center"/>
    </xf>
    <xf numFmtId="2" fontId="43" fillId="0" borderId="25" xfId="72" applyNumberFormat="1" applyFont="1" applyFill="1" applyBorder="1" applyAlignment="1">
      <alignment horizontal="center"/>
    </xf>
    <xf numFmtId="0" fontId="31" fillId="0" borderId="19" xfId="52" quotePrefix="1" applyFont="1" applyBorder="1" applyAlignment="1">
      <alignment vertical="center"/>
    </xf>
    <xf numFmtId="0" fontId="31" fillId="0" borderId="20" xfId="52" quotePrefix="1" applyFont="1" applyBorder="1" applyAlignment="1">
      <alignment vertical="center"/>
    </xf>
    <xf numFmtId="2" fontId="31" fillId="0" borderId="31" xfId="72" applyNumberFormat="1" applyFont="1" applyFill="1" applyBorder="1" applyAlignment="1">
      <alignment horizontal="center" vertical="center"/>
    </xf>
    <xf numFmtId="0" fontId="31" fillId="0" borderId="0" xfId="52" quotePrefix="1" applyFont="1" applyAlignment="1">
      <alignment vertical="center"/>
    </xf>
    <xf numFmtId="2" fontId="43" fillId="0" borderId="0" xfId="72" applyNumberFormat="1" applyFont="1" applyFill="1" applyBorder="1" applyAlignment="1">
      <alignment horizontal="center" vertical="center"/>
    </xf>
    <xf numFmtId="0" fontId="32" fillId="0" borderId="18" xfId="52" applyFont="1" applyBorder="1" applyAlignment="1">
      <alignment vertical="center"/>
    </xf>
    <xf numFmtId="2" fontId="43" fillId="0" borderId="25" xfId="72" applyNumberFormat="1" applyFont="1" applyFill="1" applyBorder="1" applyAlignment="1">
      <alignment horizontal="center" vertical="center"/>
    </xf>
    <xf numFmtId="43" fontId="31" fillId="0" borderId="25" xfId="71" applyFont="1" applyFill="1" applyBorder="1" applyAlignment="1">
      <alignment horizontal="center" vertical="center"/>
    </xf>
    <xf numFmtId="43" fontId="31" fillId="0" borderId="28" xfId="71" applyFont="1" applyFill="1" applyBorder="1" applyAlignment="1">
      <alignment horizontal="right" vertical="center"/>
    </xf>
    <xf numFmtId="43" fontId="31" fillId="0" borderId="0" xfId="71" applyFont="1" applyFill="1" applyBorder="1" applyAlignment="1">
      <alignment horizontal="right" vertical="center"/>
    </xf>
    <xf numFmtId="0" fontId="29" fillId="0" borderId="0" xfId="52" applyFont="1" applyAlignment="1">
      <alignment vertical="center"/>
    </xf>
    <xf numFmtId="2" fontId="31" fillId="0" borderId="31" xfId="72" applyNumberFormat="1" applyFont="1" applyFill="1" applyBorder="1" applyAlignment="1">
      <alignment horizontal="center"/>
    </xf>
    <xf numFmtId="43" fontId="31" fillId="0" borderId="32" xfId="71" applyFont="1" applyFill="1" applyBorder="1" applyAlignment="1">
      <alignment horizontal="right"/>
    </xf>
    <xf numFmtId="0" fontId="29" fillId="0" borderId="18" xfId="52" applyFont="1" applyBorder="1" applyAlignment="1">
      <alignment vertical="center" wrapText="1"/>
    </xf>
    <xf numFmtId="0" fontId="31" fillId="0" borderId="19" xfId="52" quotePrefix="1" applyFont="1" applyBorder="1"/>
    <xf numFmtId="2" fontId="31" fillId="0" borderId="0" xfId="72" applyNumberFormat="1" applyFont="1" applyFill="1" applyBorder="1" applyAlignment="1">
      <alignment horizontal="center"/>
    </xf>
    <xf numFmtId="43" fontId="31" fillId="0" borderId="21" xfId="71" applyFont="1" applyFill="1" applyBorder="1" applyAlignment="1">
      <alignment horizontal="right"/>
    </xf>
    <xf numFmtId="2" fontId="32" fillId="0" borderId="0" xfId="72" applyNumberFormat="1" applyFont="1" applyFill="1" applyBorder="1" applyAlignment="1">
      <alignment horizontal="center" vertical="center"/>
    </xf>
    <xf numFmtId="0" fontId="31" fillId="0" borderId="19" xfId="52" quotePrefix="1" applyFont="1" applyBorder="1" applyAlignment="1">
      <alignment vertical="center" wrapText="1"/>
    </xf>
    <xf numFmtId="44" fontId="45" fillId="0" borderId="0" xfId="72" applyFont="1" applyFill="1" applyBorder="1" applyAlignment="1">
      <alignment horizontal="right"/>
    </xf>
    <xf numFmtId="0" fontId="45" fillId="0" borderId="0" xfId="52" applyFont="1"/>
    <xf numFmtId="0" fontId="46" fillId="0" borderId="0" xfId="52" applyFont="1" applyAlignment="1">
      <alignment horizontal="center"/>
    </xf>
    <xf numFmtId="0" fontId="34" fillId="0" borderId="0" xfId="52" applyFont="1"/>
    <xf numFmtId="0" fontId="34" fillId="0" borderId="27" xfId="52" applyFont="1" applyBorder="1" applyAlignment="1">
      <alignment horizontal="left" vertical="center"/>
    </xf>
    <xf numFmtId="2" fontId="34" fillId="0" borderId="25" xfId="72" applyNumberFormat="1" applyFont="1" applyFill="1" applyBorder="1" applyAlignment="1">
      <alignment horizontal="center"/>
    </xf>
    <xf numFmtId="43" fontId="34" fillId="0" borderId="25" xfId="71" applyFont="1" applyFill="1" applyBorder="1" applyAlignment="1">
      <alignment horizontal="center"/>
    </xf>
    <xf numFmtId="43" fontId="34" fillId="0" borderId="28" xfId="71" applyFont="1" applyFill="1" applyBorder="1" applyAlignment="1">
      <alignment horizontal="right"/>
    </xf>
    <xf numFmtId="0" fontId="34" fillId="0" borderId="29" xfId="52" applyFont="1" applyBorder="1" applyAlignment="1">
      <alignment horizontal="left" vertical="center"/>
    </xf>
    <xf numFmtId="2" fontId="34" fillId="0" borderId="0" xfId="72" applyNumberFormat="1" applyFont="1" applyFill="1" applyBorder="1" applyAlignment="1">
      <alignment horizontal="center"/>
    </xf>
    <xf numFmtId="43" fontId="34" fillId="0" borderId="0" xfId="71" applyFont="1" applyFill="1" applyBorder="1" applyAlignment="1">
      <alignment horizontal="center"/>
    </xf>
    <xf numFmtId="43" fontId="34" fillId="0" borderId="21" xfId="71" applyFont="1" applyFill="1" applyBorder="1" applyAlignment="1">
      <alignment horizontal="right"/>
    </xf>
    <xf numFmtId="0" fontId="34" fillId="0" borderId="30" xfId="52" applyFont="1" applyBorder="1" applyAlignment="1">
      <alignment horizontal="left" vertical="center"/>
    </xf>
    <xf numFmtId="2" fontId="34" fillId="0" borderId="31" xfId="72" applyNumberFormat="1" applyFont="1" applyFill="1" applyBorder="1" applyAlignment="1">
      <alignment horizontal="center"/>
    </xf>
    <xf numFmtId="43" fontId="34" fillId="0" borderId="31" xfId="71" applyFont="1" applyFill="1" applyBorder="1" applyAlignment="1">
      <alignment horizontal="center"/>
    </xf>
    <xf numFmtId="43" fontId="34" fillId="0" borderId="32" xfId="71" applyFont="1" applyFill="1" applyBorder="1" applyAlignment="1">
      <alignment horizontal="right"/>
    </xf>
    <xf numFmtId="0" fontId="37" fillId="0" borderId="0" xfId="52" applyFont="1" applyAlignment="1">
      <alignment horizontal="center" vertical="center" textRotation="90"/>
    </xf>
    <xf numFmtId="0" fontId="37" fillId="0" borderId="0" xfId="52" applyFont="1" applyAlignment="1">
      <alignment horizontal="center" vertical="center" wrapText="1"/>
    </xf>
    <xf numFmtId="43" fontId="34" fillId="0" borderId="0" xfId="71" applyFont="1" applyFill="1" applyBorder="1" applyAlignment="1">
      <alignment horizontal="right"/>
    </xf>
    <xf numFmtId="0" fontId="32" fillId="0" borderId="25" xfId="52" applyFont="1" applyBorder="1" applyAlignment="1">
      <alignment horizontal="center"/>
    </xf>
    <xf numFmtId="43" fontId="31" fillId="0" borderId="25" xfId="71" applyFont="1" applyFill="1" applyBorder="1"/>
    <xf numFmtId="43" fontId="31" fillId="0" borderId="28" xfId="71" applyFont="1" applyFill="1" applyBorder="1"/>
    <xf numFmtId="44" fontId="31" fillId="0" borderId="0" xfId="72" applyFont="1" applyFill="1" applyBorder="1" applyAlignment="1">
      <alignment horizontal="center" vertical="center"/>
    </xf>
    <xf numFmtId="44" fontId="31" fillId="0" borderId="0" xfId="72" applyFont="1" applyFill="1" applyBorder="1" applyAlignment="1"/>
    <xf numFmtId="2" fontId="32" fillId="0" borderId="0" xfId="52" applyNumberFormat="1" applyFont="1" applyAlignment="1">
      <alignment horizontal="center"/>
    </xf>
    <xf numFmtId="0" fontId="46" fillId="0" borderId="0" xfId="52" applyFont="1"/>
    <xf numFmtId="0" fontId="32" fillId="0" borderId="0" xfId="52" applyFont="1" applyAlignment="1">
      <alignment horizontal="center" vertical="center" wrapText="1"/>
    </xf>
    <xf numFmtId="43" fontId="31" fillId="0" borderId="0" xfId="71" applyFont="1" applyFill="1" applyBorder="1"/>
    <xf numFmtId="0" fontId="47" fillId="0" borderId="0" xfId="52" applyFont="1"/>
    <xf numFmtId="0" fontId="18" fillId="0" borderId="0" xfId="73"/>
    <xf numFmtId="0" fontId="48" fillId="0" borderId="0" xfId="73" applyFont="1" applyAlignment="1">
      <alignment horizontal="left" vertical="top" wrapText="1"/>
    </xf>
    <xf numFmtId="0" fontId="18" fillId="0" borderId="0" xfId="73" applyAlignment="1">
      <alignment horizontal="left" vertical="top" wrapText="1"/>
    </xf>
    <xf numFmtId="0" fontId="50" fillId="0" borderId="41" xfId="73" applyFont="1" applyBorder="1" applyAlignment="1">
      <alignment horizontal="center" vertical="center" wrapText="1"/>
    </xf>
    <xf numFmtId="0" fontId="49" fillId="0" borderId="42" xfId="73" applyFont="1" applyBorder="1" applyAlignment="1">
      <alignment horizontal="center" vertical="center" wrapText="1"/>
    </xf>
    <xf numFmtId="0" fontId="41" fillId="0" borderId="43" xfId="73" applyFont="1" applyBorder="1" applyAlignment="1">
      <alignment horizontal="left" vertical="top" wrapText="1"/>
    </xf>
    <xf numFmtId="166" fontId="18" fillId="0" borderId="44" xfId="73" applyNumberFormat="1" applyBorder="1" applyAlignment="1">
      <alignment horizontal="right" vertical="top" wrapText="1"/>
    </xf>
    <xf numFmtId="0" fontId="18" fillId="0" borderId="45" xfId="73" applyBorder="1" applyAlignment="1">
      <alignment horizontal="left" vertical="top" wrapText="1"/>
    </xf>
    <xf numFmtId="166" fontId="18" fillId="0" borderId="46" xfId="73" applyNumberFormat="1" applyBorder="1" applyAlignment="1">
      <alignment horizontal="right" vertical="top" wrapText="1"/>
    </xf>
    <xf numFmtId="0" fontId="48" fillId="0" borderId="45" xfId="73" applyFont="1" applyBorder="1" applyAlignment="1">
      <alignment horizontal="right" vertical="top" wrapText="1"/>
    </xf>
    <xf numFmtId="166" fontId="48" fillId="0" borderId="46" xfId="73" applyNumberFormat="1" applyFont="1" applyBorder="1" applyAlignment="1">
      <alignment horizontal="right" vertical="top" wrapText="1"/>
    </xf>
    <xf numFmtId="0" fontId="48" fillId="0" borderId="47" xfId="73" applyFont="1" applyBorder="1" applyAlignment="1">
      <alignment horizontal="right" vertical="top" wrapText="1"/>
    </xf>
    <xf numFmtId="166" fontId="48" fillId="0" borderId="48" xfId="73" applyNumberFormat="1" applyFont="1" applyBorder="1" applyAlignment="1">
      <alignment horizontal="right" vertical="top" wrapText="1"/>
    </xf>
    <xf numFmtId="0" fontId="18" fillId="0" borderId="0" xfId="74"/>
    <xf numFmtId="0" fontId="18" fillId="0" borderId="0" xfId="74" applyAlignment="1">
      <alignment horizontal="center"/>
    </xf>
    <xf numFmtId="166" fontId="48" fillId="0" borderId="0" xfId="74" applyNumberFormat="1" applyFont="1" applyAlignment="1">
      <alignment horizontal="right" vertical="top" wrapText="1"/>
    </xf>
    <xf numFmtId="0" fontId="48" fillId="0" borderId="0" xfId="74" applyFont="1" applyAlignment="1">
      <alignment horizontal="left" vertical="top" wrapText="1"/>
    </xf>
    <xf numFmtId="167" fontId="51" fillId="5" borderId="0" xfId="74" applyNumberFormat="1" applyFont="1" applyFill="1" applyAlignment="1">
      <alignment horizontal="left" vertical="top" wrapText="1"/>
    </xf>
    <xf numFmtId="0" fontId="18" fillId="0" borderId="49" xfId="74" applyBorder="1" applyAlignment="1">
      <alignment horizontal="left" vertical="top" wrapText="1"/>
    </xf>
    <xf numFmtId="0" fontId="18" fillId="0" borderId="49" xfId="74" applyBorder="1" applyAlignment="1">
      <alignment horizontal="center" vertical="top" wrapText="1"/>
    </xf>
    <xf numFmtId="0" fontId="18" fillId="0" borderId="3" xfId="74" applyBorder="1" applyAlignment="1">
      <alignment horizontal="left" vertical="top" wrapText="1"/>
    </xf>
    <xf numFmtId="0" fontId="18" fillId="0" borderId="4" xfId="74" applyBorder="1" applyAlignment="1">
      <alignment horizontal="left" vertical="top" wrapText="1"/>
    </xf>
    <xf numFmtId="0" fontId="18" fillId="0" borderId="33" xfId="74" applyBorder="1" applyAlignment="1">
      <alignment horizontal="left" vertical="top" wrapText="1"/>
    </xf>
    <xf numFmtId="0" fontId="18" fillId="0" borderId="2" xfId="74" applyBorder="1" applyAlignment="1">
      <alignment horizontal="left" vertical="top" wrapText="1"/>
    </xf>
    <xf numFmtId="0" fontId="18" fillId="0" borderId="50" xfId="74" applyBorder="1" applyAlignment="1">
      <alignment horizontal="left" vertical="top" wrapText="1"/>
    </xf>
    <xf numFmtId="0" fontId="18" fillId="0" borderId="4" xfId="74" applyBorder="1" applyAlignment="1">
      <alignment horizontal="center" vertical="top" wrapText="1"/>
    </xf>
    <xf numFmtId="0" fontId="18" fillId="0" borderId="51" xfId="74" applyBorder="1" applyAlignment="1">
      <alignment horizontal="left" vertical="top" wrapText="1"/>
    </xf>
    <xf numFmtId="0" fontId="18" fillId="0" borderId="52" xfId="74" applyBorder="1" applyAlignment="1">
      <alignment horizontal="left" vertical="top" wrapText="1"/>
    </xf>
    <xf numFmtId="0" fontId="18" fillId="0" borderId="1" xfId="74" applyBorder="1" applyAlignment="1">
      <alignment horizontal="left" vertical="top" wrapText="1"/>
    </xf>
    <xf numFmtId="0" fontId="18" fillId="0" borderId="34" xfId="74" applyBorder="1" applyAlignment="1">
      <alignment horizontal="left" vertical="top" wrapText="1"/>
    </xf>
    <xf numFmtId="0" fontId="18" fillId="0" borderId="6" xfId="74" applyBorder="1" applyAlignment="1">
      <alignment horizontal="left" vertical="top" wrapText="1"/>
    </xf>
    <xf numFmtId="0" fontId="18" fillId="0" borderId="1" xfId="74" applyBorder="1" applyAlignment="1">
      <alignment horizontal="center" vertical="top" wrapText="1"/>
    </xf>
    <xf numFmtId="0" fontId="18" fillId="0" borderId="17" xfId="74" applyBorder="1" applyAlignment="1">
      <alignment horizontal="left" vertical="top" wrapText="1"/>
    </xf>
    <xf numFmtId="0" fontId="18" fillId="0" borderId="53" xfId="74" applyBorder="1" applyAlignment="1">
      <alignment horizontal="left" vertical="top" wrapText="1"/>
    </xf>
    <xf numFmtId="0" fontId="18" fillId="0" borderId="5" xfId="74" applyBorder="1" applyAlignment="1">
      <alignment horizontal="left" vertical="top" wrapText="1"/>
    </xf>
    <xf numFmtId="166" fontId="18" fillId="0" borderId="11" xfId="74" applyNumberFormat="1" applyBorder="1" applyAlignment="1">
      <alignment horizontal="right" vertical="top" wrapText="1"/>
    </xf>
    <xf numFmtId="0" fontId="18" fillId="0" borderId="54" xfId="74" applyBorder="1" applyAlignment="1">
      <alignment horizontal="left" vertical="top" wrapText="1"/>
    </xf>
    <xf numFmtId="0" fontId="52" fillId="0" borderId="36" xfId="75" applyBorder="1">
      <alignment horizontal="left" vertical="top" wrapText="1"/>
    </xf>
    <xf numFmtId="0" fontId="52" fillId="0" borderId="8" xfId="75" applyBorder="1">
      <alignment horizontal="left" vertical="top" wrapText="1"/>
    </xf>
    <xf numFmtId="49" fontId="18" fillId="0" borderId="0" xfId="74" applyNumberFormat="1" applyAlignment="1">
      <alignment horizontal="left" vertical="top" wrapText="1"/>
    </xf>
    <xf numFmtId="166" fontId="18" fillId="0" borderId="7" xfId="74" applyNumberFormat="1" applyBorder="1" applyAlignment="1" applyProtection="1">
      <alignment horizontal="right" vertical="top" wrapText="1"/>
      <protection locked="0"/>
    </xf>
    <xf numFmtId="166" fontId="18" fillId="0" borderId="1" xfId="74" applyNumberFormat="1" applyBorder="1" applyAlignment="1" applyProtection="1">
      <alignment horizontal="right" vertical="top" wrapText="1"/>
      <protection locked="0"/>
    </xf>
    <xf numFmtId="166" fontId="18" fillId="0" borderId="34" xfId="74" applyNumberFormat="1" applyBorder="1" applyAlignment="1" applyProtection="1">
      <alignment horizontal="right" vertical="top" wrapText="1"/>
      <protection locked="0"/>
    </xf>
    <xf numFmtId="166" fontId="18" fillId="0" borderId="6" xfId="74" applyNumberFormat="1" applyBorder="1" applyAlignment="1" applyProtection="1">
      <alignment horizontal="right" vertical="top" wrapText="1"/>
      <protection locked="0"/>
    </xf>
    <xf numFmtId="0" fontId="18" fillId="0" borderId="1" xfId="74" applyBorder="1" applyAlignment="1" applyProtection="1">
      <alignment horizontal="left" vertical="top"/>
      <protection locked="0"/>
    </xf>
    <xf numFmtId="0" fontId="18" fillId="0" borderId="1" xfId="74" applyBorder="1" applyAlignment="1" applyProtection="1">
      <alignment horizontal="center" vertical="top"/>
      <protection locked="0"/>
    </xf>
    <xf numFmtId="0" fontId="53" fillId="0" borderId="34" xfId="76" applyBorder="1">
      <alignment horizontal="left" vertical="top" wrapText="1"/>
    </xf>
    <xf numFmtId="0" fontId="53" fillId="0" borderId="5" xfId="76" applyBorder="1">
      <alignment horizontal="left" vertical="top" wrapText="1"/>
    </xf>
    <xf numFmtId="0" fontId="18" fillId="0" borderId="7" xfId="74" applyBorder="1" applyAlignment="1">
      <alignment horizontal="left" vertical="top" wrapText="1"/>
    </xf>
    <xf numFmtId="0" fontId="54" fillId="0" borderId="34" xfId="77" applyBorder="1">
      <alignment horizontal="left" vertical="top" wrapText="1"/>
    </xf>
    <xf numFmtId="0" fontId="54" fillId="0" borderId="5" xfId="77" applyBorder="1">
      <alignment horizontal="left" vertical="top" wrapText="1"/>
    </xf>
    <xf numFmtId="0" fontId="55" fillId="0" borderId="34" xfId="78" applyBorder="1">
      <alignment horizontal="left" vertical="top" wrapText="1"/>
    </xf>
    <xf numFmtId="0" fontId="55" fillId="0" borderId="5" xfId="78" applyBorder="1">
      <alignment horizontal="left" vertical="top" wrapText="1"/>
    </xf>
    <xf numFmtId="0" fontId="54" fillId="0" borderId="17" xfId="77" applyBorder="1">
      <alignment horizontal="left" vertical="top" wrapText="1"/>
    </xf>
    <xf numFmtId="0" fontId="54" fillId="0" borderId="53" xfId="77" applyBorder="1">
      <alignment horizontal="left" vertical="top" wrapText="1"/>
    </xf>
    <xf numFmtId="0" fontId="56" fillId="0" borderId="36" xfId="79" applyBorder="1">
      <alignment horizontal="left" vertical="top" wrapText="1"/>
    </xf>
    <xf numFmtId="0" fontId="56" fillId="0" borderId="8" xfId="79" applyBorder="1">
      <alignment horizontal="left" vertical="top" wrapText="1"/>
    </xf>
    <xf numFmtId="0" fontId="18" fillId="0" borderId="55" xfId="74" applyBorder="1" applyAlignment="1">
      <alignment horizontal="left" vertical="top" wrapText="1"/>
    </xf>
    <xf numFmtId="0" fontId="18" fillId="0" borderId="56" xfId="74" applyBorder="1" applyAlignment="1">
      <alignment horizontal="left" vertical="top" wrapText="1"/>
    </xf>
    <xf numFmtId="0" fontId="18" fillId="0" borderId="55" xfId="74" applyBorder="1" applyAlignment="1">
      <alignment horizontal="center" vertical="top" wrapText="1"/>
    </xf>
    <xf numFmtId="0" fontId="18" fillId="0" borderId="36" xfId="74" applyBorder="1" applyAlignment="1">
      <alignment horizontal="center" vertical="top" wrapText="1"/>
    </xf>
    <xf numFmtId="0" fontId="18" fillId="0" borderId="8" xfId="74" applyBorder="1" applyAlignment="1">
      <alignment horizontal="left" vertical="top" wrapText="1"/>
    </xf>
    <xf numFmtId="0" fontId="48" fillId="0" borderId="57" xfId="74" applyFont="1" applyBorder="1" applyAlignment="1">
      <alignment horizontal="center" vertical="center" wrapText="1"/>
    </xf>
    <xf numFmtId="0" fontId="18" fillId="0" borderId="50" xfId="74" applyBorder="1" applyAlignment="1">
      <alignment horizontal="center" vertical="center" wrapText="1"/>
    </xf>
    <xf numFmtId="0" fontId="18" fillId="0" borderId="58" xfId="74" applyBorder="1" applyAlignment="1">
      <alignment horizontal="center" vertical="center" wrapText="1"/>
    </xf>
    <xf numFmtId="0" fontId="18" fillId="0" borderId="13" xfId="74" applyBorder="1" applyAlignment="1">
      <alignment horizontal="center" vertical="center" wrapText="1"/>
    </xf>
    <xf numFmtId="0" fontId="18" fillId="0" borderId="12" xfId="74" applyBorder="1" applyAlignment="1">
      <alignment horizontal="center" vertical="center" wrapText="1"/>
    </xf>
    <xf numFmtId="0" fontId="18" fillId="0" borderId="8" xfId="74" applyBorder="1" applyAlignment="1">
      <alignment horizontal="center" vertical="center" wrapText="1"/>
    </xf>
    <xf numFmtId="49" fontId="25" fillId="0" borderId="0" xfId="80" applyFont="1" applyFill="1"/>
    <xf numFmtId="43" fontId="25" fillId="0" borderId="0" xfId="65" applyFont="1" applyFill="1" applyProtection="1"/>
    <xf numFmtId="43" fontId="26" fillId="0" borderId="32" xfId="65" applyFont="1" applyFill="1" applyBorder="1" applyAlignment="1" applyProtection="1">
      <alignment horizontal="right" vertical="top" wrapText="1"/>
    </xf>
    <xf numFmtId="43" fontId="26" fillId="0" borderId="31" xfId="65" applyFont="1" applyFill="1" applyBorder="1" applyProtection="1"/>
    <xf numFmtId="43" fontId="25" fillId="0" borderId="31" xfId="65" applyFont="1" applyFill="1" applyBorder="1" applyProtection="1"/>
    <xf numFmtId="43" fontId="25" fillId="0" borderId="30" xfId="65" applyFont="1" applyFill="1" applyBorder="1" applyProtection="1"/>
    <xf numFmtId="0" fontId="26" fillId="0" borderId="30" xfId="80" applyNumberFormat="1" applyFont="1" applyFill="1" applyBorder="1" applyAlignment="1">
      <alignment horizontal="left" vertical="top"/>
    </xf>
    <xf numFmtId="0" fontId="26" fillId="0" borderId="0" xfId="80" applyNumberFormat="1" applyFont="1" applyFill="1" applyAlignment="1">
      <alignment horizontal="right" vertical="top"/>
    </xf>
    <xf numFmtId="49" fontId="26" fillId="0" borderId="0" xfId="80" applyFont="1" applyFill="1" applyAlignment="1">
      <alignment horizontal="left" vertical="top" wrapText="1"/>
    </xf>
    <xf numFmtId="43" fontId="26" fillId="0" borderId="21" xfId="65" applyFont="1" applyFill="1" applyBorder="1" applyAlignment="1" applyProtection="1">
      <alignment horizontal="right" vertical="top" wrapText="1"/>
    </xf>
    <xf numFmtId="43" fontId="26" fillId="0" borderId="0" xfId="65" applyFont="1" applyFill="1" applyBorder="1" applyProtection="1"/>
    <xf numFmtId="43" fontId="25" fillId="0" borderId="0" xfId="65" applyFont="1" applyFill="1" applyBorder="1" applyProtection="1"/>
    <xf numFmtId="43" fontId="25" fillId="0" borderId="29" xfId="65" applyFont="1" applyFill="1" applyBorder="1" applyProtection="1"/>
    <xf numFmtId="0" fontId="34" fillId="0" borderId="29" xfId="49" applyFont="1" applyBorder="1" applyAlignment="1">
      <alignment horizontal="left" vertical="center"/>
    </xf>
    <xf numFmtId="0" fontId="26" fillId="0" borderId="0" xfId="80" applyNumberFormat="1" applyFont="1" applyFill="1" applyAlignment="1">
      <alignment horizontal="left" vertical="top" wrapText="1"/>
    </xf>
    <xf numFmtId="43" fontId="26" fillId="0" borderId="28" xfId="65" applyFont="1" applyFill="1" applyBorder="1" applyAlignment="1" applyProtection="1">
      <alignment horizontal="right" vertical="top" wrapText="1"/>
    </xf>
    <xf numFmtId="43" fontId="26" fillId="0" borderId="25" xfId="65" applyFont="1" applyFill="1" applyBorder="1" applyProtection="1"/>
    <xf numFmtId="43" fontId="25" fillId="0" borderId="25" xfId="65" applyFont="1" applyFill="1" applyBorder="1" applyProtection="1"/>
    <xf numFmtId="43" fontId="25" fillId="0" borderId="27" xfId="65" applyFont="1" applyFill="1" applyBorder="1" applyProtection="1"/>
    <xf numFmtId="0" fontId="26" fillId="0" borderId="27" xfId="80" applyNumberFormat="1" applyFont="1" applyFill="1" applyBorder="1" applyAlignment="1">
      <alignment horizontal="left" vertical="top"/>
    </xf>
    <xf numFmtId="49" fontId="26" fillId="0" borderId="0" xfId="80" applyFont="1" applyFill="1" applyAlignment="1">
      <alignment vertical="top" wrapText="1"/>
    </xf>
    <xf numFmtId="43" fontId="25" fillId="0" borderId="49" xfId="65" applyFont="1" applyFill="1" applyBorder="1" applyAlignment="1" applyProtection="1">
      <alignment horizontal="left" vertical="top" wrapText="1"/>
    </xf>
    <xf numFmtId="0" fontId="25" fillId="0" borderId="25" xfId="80" applyNumberFormat="1" applyFont="1" applyFill="1" applyBorder="1" applyAlignment="1">
      <alignment horizontal="left" vertical="top" wrapText="1"/>
    </xf>
    <xf numFmtId="0" fontId="25" fillId="0" borderId="0" xfId="80" applyNumberFormat="1" applyFont="1" applyFill="1" applyAlignment="1">
      <alignment horizontal="left" vertical="top" wrapText="1"/>
    </xf>
    <xf numFmtId="43" fontId="25" fillId="0" borderId="7" xfId="65" applyFont="1" applyFill="1" applyBorder="1" applyAlignment="1" applyProtection="1">
      <alignment horizontal="right" vertical="top" wrapText="1"/>
    </xf>
    <xf numFmtId="43" fontId="25" fillId="0" borderId="4" xfId="65" applyFont="1" applyFill="1" applyBorder="1" applyAlignment="1" applyProtection="1">
      <alignment horizontal="center" vertical="top" wrapText="1"/>
    </xf>
    <xf numFmtId="43" fontId="25" fillId="0" borderId="34" xfId="65" applyFont="1" applyFill="1" applyBorder="1" applyAlignment="1" applyProtection="1">
      <alignment horizontal="center" vertical="top" wrapText="1"/>
    </xf>
    <xf numFmtId="43" fontId="25" fillId="0" borderId="6" xfId="65" applyFont="1" applyFill="1" applyBorder="1" applyAlignment="1" applyProtection="1">
      <alignment horizontal="center" vertical="top" wrapText="1"/>
    </xf>
    <xf numFmtId="43" fontId="25" fillId="0" borderId="3" xfId="65" applyFont="1" applyFill="1" applyBorder="1" applyAlignment="1" applyProtection="1">
      <alignment horizontal="right" vertical="top" wrapText="1"/>
    </xf>
    <xf numFmtId="43" fontId="25" fillId="0" borderId="33" xfId="65" applyFont="1" applyFill="1" applyBorder="1" applyAlignment="1" applyProtection="1">
      <alignment horizontal="center" vertical="top" wrapText="1"/>
    </xf>
    <xf numFmtId="43" fontId="25" fillId="0" borderId="2" xfId="65" applyFont="1" applyFill="1" applyBorder="1" applyAlignment="1" applyProtection="1">
      <alignment horizontal="center" vertical="top" wrapText="1"/>
    </xf>
    <xf numFmtId="43" fontId="25" fillId="0" borderId="1" xfId="65" applyFont="1" applyFill="1" applyBorder="1" applyAlignment="1" applyProtection="1">
      <alignment horizontal="center" vertical="top" wrapText="1"/>
    </xf>
    <xf numFmtId="0" fontId="25" fillId="0" borderId="59" xfId="80" applyNumberFormat="1" applyFont="1" applyFill="1" applyBorder="1" applyAlignment="1">
      <alignment horizontal="left" vertical="top" wrapText="1"/>
    </xf>
    <xf numFmtId="0" fontId="25" fillId="0" borderId="20" xfId="80" applyNumberFormat="1" applyFont="1" applyFill="1" applyBorder="1" applyAlignment="1">
      <alignment horizontal="left" vertical="top" wrapText="1"/>
    </xf>
    <xf numFmtId="49" fontId="30" fillId="0" borderId="0" xfId="80" applyFont="1" applyFill="1" applyAlignment="1">
      <alignment horizontal="left" vertical="top" wrapText="1"/>
    </xf>
    <xf numFmtId="0" fontId="25" fillId="0" borderId="54" xfId="80" applyNumberFormat="1" applyFont="1" applyFill="1" applyBorder="1" applyAlignment="1">
      <alignment horizontal="left" vertical="top" wrapText="1"/>
    </xf>
    <xf numFmtId="49" fontId="27" fillId="0" borderId="0" xfId="81" applyFont="1" applyFill="1">
      <alignment horizontal="left" vertical="top" wrapText="1"/>
    </xf>
    <xf numFmtId="49" fontId="27" fillId="0" borderId="19" xfId="81" applyFont="1" applyFill="1" applyBorder="1">
      <alignment horizontal="left" vertical="top" wrapText="1"/>
    </xf>
    <xf numFmtId="43" fontId="25" fillId="0" borderId="1" xfId="65" applyFont="1" applyFill="1" applyBorder="1" applyAlignment="1" applyProtection="1">
      <alignment horizontal="center" vertical="top" wrapText="1"/>
      <protection locked="0"/>
    </xf>
    <xf numFmtId="43" fontId="25" fillId="0" borderId="34" xfId="65" applyFont="1" applyFill="1" applyBorder="1" applyAlignment="1" applyProtection="1">
      <alignment horizontal="center" vertical="top" wrapText="1"/>
      <protection locked="0"/>
    </xf>
    <xf numFmtId="43" fontId="25" fillId="0" borderId="6" xfId="65" applyFont="1" applyFill="1" applyBorder="1" applyAlignment="1" applyProtection="1">
      <alignment horizontal="center" vertical="top" wrapText="1"/>
      <protection locked="0"/>
    </xf>
    <xf numFmtId="49" fontId="31" fillId="0" borderId="0" xfId="80" applyFont="1" applyFill="1"/>
    <xf numFmtId="49" fontId="31" fillId="0" borderId="19" xfId="80" applyFont="1" applyFill="1" applyBorder="1"/>
    <xf numFmtId="49" fontId="27" fillId="0" borderId="0" xfId="82" applyFont="1" applyFill="1">
      <alignment horizontal="left" vertical="top" wrapText="1"/>
    </xf>
    <xf numFmtId="49" fontId="29" fillId="0" borderId="0" xfId="80" applyFont="1" applyFill="1"/>
    <xf numFmtId="49" fontId="29" fillId="0" borderId="19" xfId="80" applyFont="1" applyFill="1" applyBorder="1"/>
    <xf numFmtId="49" fontId="30" fillId="0" borderId="0" xfId="80" applyFont="1" applyFill="1"/>
    <xf numFmtId="49" fontId="30" fillId="0" borderId="19" xfId="80" applyFont="1" applyFill="1" applyBorder="1"/>
    <xf numFmtId="49" fontId="31" fillId="0" borderId="0" xfId="80" quotePrefix="1" applyFont="1" applyFill="1" applyAlignment="1">
      <alignment wrapText="1"/>
    </xf>
    <xf numFmtId="49" fontId="31" fillId="0" borderId="19" xfId="80" quotePrefix="1" applyFont="1" applyFill="1" applyBorder="1" applyAlignment="1">
      <alignment wrapText="1"/>
    </xf>
    <xf numFmtId="49" fontId="31" fillId="0" borderId="0" xfId="80" applyFont="1" applyFill="1" applyAlignment="1">
      <alignment wrapText="1"/>
    </xf>
    <xf numFmtId="49" fontId="31" fillId="0" borderId="19" xfId="80" applyFont="1" applyFill="1" applyBorder="1" applyAlignment="1">
      <alignment wrapText="1"/>
    </xf>
    <xf numFmtId="0" fontId="28" fillId="0" borderId="0" xfId="83" applyNumberFormat="1" applyFont="1" applyFill="1">
      <alignment horizontal="left" vertical="top" wrapText="1"/>
    </xf>
    <xf numFmtId="0" fontId="28" fillId="0" borderId="18" xfId="83" applyNumberFormat="1" applyFont="1" applyFill="1" applyBorder="1">
      <alignment horizontal="left" vertical="top" wrapText="1"/>
    </xf>
    <xf numFmtId="43" fontId="26" fillId="0" borderId="11" xfId="65" applyFont="1" applyFill="1" applyBorder="1" applyAlignment="1" applyProtection="1">
      <alignment horizontal="right" vertical="top" wrapText="1"/>
    </xf>
    <xf numFmtId="43" fontId="26" fillId="0" borderId="10" xfId="65" applyFont="1" applyFill="1" applyBorder="1" applyAlignment="1" applyProtection="1">
      <alignment horizontal="center" vertical="top" wrapText="1"/>
    </xf>
    <xf numFmtId="43" fontId="26" fillId="0" borderId="36" xfId="65" applyFont="1" applyFill="1" applyBorder="1" applyAlignment="1" applyProtection="1">
      <alignment horizontal="center" vertical="top" wrapText="1"/>
    </xf>
    <xf numFmtId="43" fontId="26" fillId="0" borderId="9" xfId="65" applyFont="1" applyFill="1" applyBorder="1" applyAlignment="1" applyProtection="1">
      <alignment horizontal="center" vertical="top" wrapText="1"/>
    </xf>
    <xf numFmtId="43" fontId="26" fillId="0" borderId="3" xfId="65" applyFont="1" applyFill="1" applyBorder="1" applyAlignment="1" applyProtection="1">
      <alignment horizontal="right" vertical="top" wrapText="1"/>
    </xf>
    <xf numFmtId="43" fontId="26" fillId="0" borderId="4" xfId="65" applyFont="1" applyFill="1" applyBorder="1" applyAlignment="1" applyProtection="1">
      <alignment horizontal="center" vertical="top" wrapText="1"/>
    </xf>
    <xf numFmtId="43" fontId="26" fillId="0" borderId="33" xfId="65" applyFont="1" applyFill="1" applyBorder="1" applyAlignment="1" applyProtection="1">
      <alignment horizontal="center" vertical="top" wrapText="1"/>
    </xf>
    <xf numFmtId="43" fontId="26" fillId="0" borderId="2" xfId="65" applyFont="1" applyFill="1" applyBorder="1" applyAlignment="1" applyProtection="1">
      <alignment horizontal="center" vertical="top" wrapText="1"/>
    </xf>
    <xf numFmtId="49" fontId="26" fillId="0" borderId="57" xfId="80" applyFont="1" applyFill="1" applyBorder="1" applyAlignment="1">
      <alignment horizontal="center" vertical="top" wrapText="1"/>
    </xf>
    <xf numFmtId="0" fontId="26" fillId="0" borderId="0" xfId="80" applyNumberFormat="1" applyFont="1" applyFill="1" applyAlignment="1">
      <alignment horizontal="center" vertical="top" wrapText="1"/>
    </xf>
    <xf numFmtId="43" fontId="26" fillId="0" borderId="14" xfId="65" applyFont="1" applyFill="1" applyBorder="1" applyAlignment="1">
      <alignment horizontal="center" vertical="top" wrapText="1"/>
    </xf>
    <xf numFmtId="0" fontId="26" fillId="0" borderId="57" xfId="80" applyNumberFormat="1" applyFont="1" applyFill="1" applyBorder="1" applyAlignment="1">
      <alignment horizontal="center" vertical="top" wrapText="1"/>
    </xf>
    <xf numFmtId="49" fontId="24" fillId="0" borderId="0" xfId="47" applyNumberFormat="1" applyFont="1" applyAlignment="1">
      <alignment vertical="center"/>
    </xf>
    <xf numFmtId="49" fontId="33" fillId="0" borderId="0" xfId="80" applyFont="1" applyFill="1"/>
    <xf numFmtId="40" fontId="34" fillId="0" borderId="0" xfId="54" applyFont="1" applyFill="1" applyBorder="1" applyAlignment="1">
      <alignment horizontal="center" vertical="center"/>
    </xf>
    <xf numFmtId="40" fontId="33" fillId="0" borderId="0" xfId="54" applyFont="1" applyFill="1" applyBorder="1" applyAlignment="1">
      <alignment vertical="center"/>
    </xf>
    <xf numFmtId="49" fontId="35" fillId="0" borderId="0" xfId="80" applyFont="1" applyFill="1" applyAlignment="1">
      <alignment vertical="center"/>
    </xf>
    <xf numFmtId="49" fontId="57" fillId="0" borderId="14" xfId="80" applyFont="1" applyFill="1" applyBorder="1" applyAlignment="1">
      <alignment horizontal="center" vertical="center"/>
    </xf>
    <xf numFmtId="49" fontId="34" fillId="0" borderId="0" xfId="80" applyFont="1" applyFill="1" applyAlignment="1">
      <alignment horizontal="center" vertical="center"/>
    </xf>
    <xf numFmtId="49" fontId="34" fillId="0" borderId="14" xfId="80" applyFont="1" applyFill="1" applyBorder="1" applyAlignment="1">
      <alignment horizontal="center" vertical="center"/>
    </xf>
    <xf numFmtId="49" fontId="24" fillId="0" borderId="0" xfId="80" applyFont="1" applyFill="1" applyAlignment="1">
      <alignment vertical="center"/>
    </xf>
    <xf numFmtId="49" fontId="24" fillId="0" borderId="0" xfId="80" applyFont="1" applyFill="1" applyAlignment="1">
      <alignment horizontal="left" vertical="center"/>
    </xf>
    <xf numFmtId="0" fontId="24" fillId="0" borderId="0" xfId="64" applyFont="1" applyAlignment="1">
      <alignment vertical="center"/>
    </xf>
    <xf numFmtId="0" fontId="48" fillId="0" borderId="0" xfId="73" applyFont="1" applyAlignment="1">
      <alignment horizontal="center" vertical="top" wrapText="1"/>
    </xf>
    <xf numFmtId="0" fontId="49" fillId="4" borderId="39" xfId="73" applyFont="1" applyFill="1" applyBorder="1" applyAlignment="1">
      <alignment horizontal="center" vertical="center" wrapText="1"/>
    </xf>
    <xf numFmtId="0" fontId="49" fillId="4" borderId="40" xfId="73" applyFont="1" applyFill="1" applyBorder="1" applyAlignment="1">
      <alignment horizontal="center" vertical="center" wrapText="1"/>
    </xf>
    <xf numFmtId="0" fontId="39" fillId="3" borderId="0" xfId="52" applyFont="1" applyFill="1" applyAlignment="1">
      <alignment horizontal="center" vertical="center" wrapText="1"/>
    </xf>
    <xf numFmtId="43" fontId="26" fillId="0" borderId="8" xfId="65" applyFont="1" applyBorder="1" applyAlignment="1">
      <alignment horizontal="center" vertical="top" wrapText="1"/>
    </xf>
    <xf numFmtId="43" fontId="26" fillId="0" borderId="12" xfId="65" applyFont="1" applyBorder="1" applyAlignment="1">
      <alignment horizontal="center" vertical="top" wrapText="1"/>
    </xf>
    <xf numFmtId="43" fontId="26" fillId="0" borderId="13" xfId="65" applyFont="1" applyBorder="1" applyAlignment="1">
      <alignment horizontal="center" vertical="top" wrapText="1"/>
    </xf>
    <xf numFmtId="43" fontId="37" fillId="2" borderId="18" xfId="65" applyFont="1" applyFill="1" applyBorder="1" applyAlignment="1">
      <alignment horizontal="center" vertical="center"/>
    </xf>
    <xf numFmtId="43" fontId="37" fillId="2" borderId="19" xfId="65" applyFont="1" applyFill="1" applyBorder="1" applyAlignment="1">
      <alignment horizontal="center" vertical="center"/>
    </xf>
    <xf numFmtId="43" fontId="37" fillId="2" borderId="20" xfId="65" applyFont="1" applyFill="1" applyBorder="1" applyAlignment="1">
      <alignment horizontal="center" vertical="center"/>
    </xf>
    <xf numFmtId="43" fontId="36" fillId="0" borderId="18" xfId="65" applyFont="1" applyBorder="1" applyAlignment="1">
      <alignment horizontal="center" vertical="center" textRotation="90" wrapText="1"/>
    </xf>
    <xf numFmtId="43" fontId="36" fillId="0" borderId="19" xfId="65" applyFont="1" applyBorder="1" applyAlignment="1">
      <alignment horizontal="center" vertical="center" textRotation="90" wrapText="1"/>
    </xf>
    <xf numFmtId="43" fontId="36" fillId="0" borderId="20" xfId="65" applyFont="1" applyBorder="1" applyAlignment="1">
      <alignment horizontal="center" vertical="center" textRotation="90" wrapText="1"/>
    </xf>
    <xf numFmtId="43" fontId="26" fillId="0" borderId="14" xfId="65" applyFont="1" applyBorder="1" applyAlignment="1">
      <alignment horizontal="center" vertical="top" wrapText="1"/>
    </xf>
    <xf numFmtId="0" fontId="39" fillId="0" borderId="0" xfId="52" applyFont="1" applyAlignment="1">
      <alignment horizontal="center" vertical="center" wrapText="1"/>
    </xf>
    <xf numFmtId="0" fontId="35" fillId="0" borderId="37" xfId="52" applyFont="1" applyBorder="1" applyAlignment="1">
      <alignment horizontal="center" vertical="center"/>
    </xf>
    <xf numFmtId="0" fontId="35" fillId="0" borderId="26" xfId="52" applyFont="1" applyBorder="1" applyAlignment="1">
      <alignment horizontal="center" vertical="center"/>
    </xf>
    <xf numFmtId="0" fontId="35" fillId="0" borderId="38" xfId="52" applyFont="1" applyBorder="1" applyAlignment="1">
      <alignment horizontal="center" vertical="center"/>
    </xf>
    <xf numFmtId="0" fontId="32" fillId="0" borderId="37" xfId="52" applyFont="1" applyBorder="1" applyAlignment="1">
      <alignment horizontal="center" vertical="center"/>
    </xf>
    <xf numFmtId="0" fontId="32" fillId="0" borderId="26" xfId="52" applyFont="1" applyBorder="1" applyAlignment="1">
      <alignment horizontal="center" vertical="center"/>
    </xf>
    <xf numFmtId="0" fontId="32" fillId="0" borderId="38" xfId="52" applyFont="1" applyBorder="1" applyAlignment="1">
      <alignment horizontal="center" vertical="center"/>
    </xf>
    <xf numFmtId="0" fontId="37" fillId="0" borderId="18" xfId="52" applyFont="1" applyBorder="1" applyAlignment="1">
      <alignment horizontal="center" vertical="center" textRotation="90"/>
    </xf>
    <xf numFmtId="0" fontId="37" fillId="0" borderId="19" xfId="52" applyFont="1" applyBorder="1" applyAlignment="1">
      <alignment horizontal="center" vertical="center" textRotation="90"/>
    </xf>
    <xf numFmtId="0" fontId="37" fillId="0" borderId="20" xfId="52" applyFont="1" applyBorder="1" applyAlignment="1">
      <alignment horizontal="center" vertical="center" textRotation="90"/>
    </xf>
    <xf numFmtId="0" fontId="37" fillId="0" borderId="18" xfId="52" applyFont="1" applyBorder="1" applyAlignment="1">
      <alignment horizontal="center" vertical="center" wrapText="1"/>
    </xf>
    <xf numFmtId="0" fontId="37" fillId="0" borderId="19" xfId="52" applyFont="1" applyBorder="1" applyAlignment="1">
      <alignment horizontal="center" vertical="center" wrapText="1"/>
    </xf>
    <xf numFmtId="0" fontId="37" fillId="0" borderId="20" xfId="52" applyFont="1" applyBorder="1" applyAlignment="1">
      <alignment horizontal="center" vertical="center" wrapText="1"/>
    </xf>
    <xf numFmtId="0" fontId="48" fillId="0" borderId="8" xfId="74" applyFont="1" applyBorder="1" applyAlignment="1">
      <alignment horizontal="center" vertical="center" wrapText="1"/>
    </xf>
    <xf numFmtId="0" fontId="48" fillId="0" borderId="12" xfId="74" applyFont="1" applyBorder="1" applyAlignment="1">
      <alignment horizontal="center" vertical="center" wrapText="1"/>
    </xf>
    <xf numFmtId="0" fontId="48" fillId="0" borderId="13" xfId="74" applyFont="1" applyBorder="1" applyAlignment="1">
      <alignment horizontal="center" vertical="center" wrapText="1"/>
    </xf>
    <xf numFmtId="0" fontId="18" fillId="0" borderId="8" xfId="74" applyBorder="1" applyAlignment="1">
      <alignment horizontal="left" vertical="top" wrapText="1"/>
    </xf>
    <xf numFmtId="0" fontId="18" fillId="0" borderId="12" xfId="74" applyBorder="1" applyAlignment="1">
      <alignment horizontal="left" vertical="top" wrapText="1"/>
    </xf>
    <xf numFmtId="0" fontId="18" fillId="0" borderId="13" xfId="74" applyBorder="1" applyAlignment="1">
      <alignment horizontal="left" vertical="top" wrapText="1"/>
    </xf>
    <xf numFmtId="0" fontId="49" fillId="0" borderId="8" xfId="74" applyFont="1" applyBorder="1" applyAlignment="1">
      <alignment horizontal="center" vertical="center" wrapText="1"/>
    </xf>
    <xf numFmtId="0" fontId="49" fillId="0" borderId="13" xfId="74" applyFont="1" applyBorder="1" applyAlignment="1">
      <alignment horizontal="center" vertical="center" wrapText="1"/>
    </xf>
    <xf numFmtId="49" fontId="36" fillId="0" borderId="18" xfId="80" applyFont="1" applyFill="1" applyBorder="1" applyAlignment="1">
      <alignment horizontal="center" vertical="center" textRotation="90" wrapText="1"/>
    </xf>
    <xf numFmtId="49" fontId="36" fillId="0" borderId="19" xfId="80" applyFont="1" applyFill="1" applyBorder="1" applyAlignment="1">
      <alignment horizontal="center" vertical="center" textRotation="90" wrapText="1"/>
    </xf>
    <xf numFmtId="49" fontId="36" fillId="0" borderId="20" xfId="80" applyFont="1" applyFill="1" applyBorder="1" applyAlignment="1">
      <alignment horizontal="center" vertical="center" textRotation="90" wrapText="1"/>
    </xf>
    <xf numFmtId="49" fontId="36" fillId="0" borderId="18" xfId="80" applyFont="1" applyFill="1" applyBorder="1" applyAlignment="1">
      <alignment horizontal="center" vertical="center"/>
    </xf>
    <xf numFmtId="0" fontId="36" fillId="0" borderId="19" xfId="80" applyNumberFormat="1" applyFont="1" applyFill="1" applyBorder="1" applyAlignment="1">
      <alignment horizontal="center" vertical="center"/>
    </xf>
    <xf numFmtId="0" fontId="36" fillId="0" borderId="20" xfId="80" applyNumberFormat="1" applyFont="1" applyFill="1" applyBorder="1" applyAlignment="1">
      <alignment horizontal="center" vertical="center"/>
    </xf>
    <xf numFmtId="0" fontId="39" fillId="3" borderId="0" xfId="64" applyFont="1" applyFill="1" applyAlignment="1">
      <alignment horizontal="center" vertical="center" wrapText="1"/>
    </xf>
    <xf numFmtId="43" fontId="26" fillId="0" borderId="57" xfId="65" applyFont="1" applyFill="1" applyBorder="1" applyAlignment="1" applyProtection="1">
      <alignment horizontal="center" vertical="top" wrapText="1"/>
    </xf>
  </cellXfs>
  <cellStyles count="84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ArtTitre 2" xfId="76" xr:uid="{382E6CE1-F914-4AA2-964D-4DEEE21CFD96}"/>
    <cellStyle name="ArtTitre 2 2" xfId="81" xr:uid="{9948F74E-D25D-4B6E-80BB-1DC6909B8F8B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1 2" xfId="75" xr:uid="{2B3FDCA9-4D25-4878-B60B-5CBC37ACF4D4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0 2" xfId="79" xr:uid="{549EF87B-A0C8-4839-832C-9248AD3239BA}"/>
    <cellStyle name="ChapTitre1" xfId="10" xr:uid="{00000000-0005-0000-0000-000019000000}"/>
    <cellStyle name="ChapTitre1 2" xfId="77" xr:uid="{2A4644DE-E380-4701-8F01-3C4537C3A253}"/>
    <cellStyle name="ChapTitre2" xfId="14" xr:uid="{00000000-0005-0000-0000-00001A000000}"/>
    <cellStyle name="ChapTitre2 2" xfId="78" xr:uid="{987B0C64-CDBA-44A6-8A42-4F8C2960D0F2}"/>
    <cellStyle name="ChapTitre2 2 2" xfId="83" xr:uid="{C824CF5E-DBC7-442E-A005-C63C148F9525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Euro" xfId="62" xr:uid="{00000000-0005-0000-0000-000021000000}"/>
    <cellStyle name="Euro 2" xfId="69" xr:uid="{00000000-0005-0000-0000-000022000000}"/>
    <cellStyle name="LocGen" xfId="36" xr:uid="{00000000-0005-0000-0000-000023000000}"/>
    <cellStyle name="LocLit" xfId="38" xr:uid="{00000000-0005-0000-0000-000024000000}"/>
    <cellStyle name="LocRefClass" xfId="37" xr:uid="{00000000-0005-0000-0000-000025000000}"/>
    <cellStyle name="LocSignetRep" xfId="40" xr:uid="{00000000-0005-0000-0000-000026000000}"/>
    <cellStyle name="LocStrRecap0" xfId="3" xr:uid="{00000000-0005-0000-0000-000027000000}"/>
    <cellStyle name="LocStrRecap1" xfId="5" xr:uid="{00000000-0005-0000-0000-000028000000}"/>
    <cellStyle name="LocStrTexte0" xfId="2" xr:uid="{00000000-0005-0000-0000-000029000000}"/>
    <cellStyle name="LocStrTexte1" xfId="4" xr:uid="{00000000-0005-0000-0000-00002A000000}"/>
    <cellStyle name="LocStruct" xfId="39" xr:uid="{00000000-0005-0000-0000-00002B000000}"/>
    <cellStyle name="LocTitre" xfId="35" xr:uid="{00000000-0005-0000-0000-00002C000000}"/>
    <cellStyle name="Milliers" xfId="65" builtinId="3"/>
    <cellStyle name="Milliers 12" xfId="51" xr:uid="{00000000-0005-0000-0000-00002E000000}"/>
    <cellStyle name="Milliers 2" xfId="50" xr:uid="{00000000-0005-0000-0000-00002F000000}"/>
    <cellStyle name="Milliers 2 2" xfId="54" xr:uid="{00000000-0005-0000-0000-000030000000}"/>
    <cellStyle name="Milliers 3" xfId="58" xr:uid="{00000000-0005-0000-0000-000031000000}"/>
    <cellStyle name="Milliers 4" xfId="70" xr:uid="{00000000-0005-0000-0000-000032000000}"/>
    <cellStyle name="Milliers 5" xfId="71" xr:uid="{1DA5E1A9-EC09-4F90-BE42-07C81D724AE0}"/>
    <cellStyle name="Monétaire 2" xfId="61" xr:uid="{00000000-0005-0000-0000-000033000000}"/>
    <cellStyle name="Monétaire 2 2" xfId="68" xr:uid="{00000000-0005-0000-0000-000034000000}"/>
    <cellStyle name="Monétaire 3" xfId="56" xr:uid="{00000000-0005-0000-0000-000035000000}"/>
    <cellStyle name="Monétaire 3 2" xfId="67" xr:uid="{00000000-0005-0000-0000-000036000000}"/>
    <cellStyle name="Monétaire 4" xfId="72" xr:uid="{247EEF3D-6429-405E-95B4-BB37AFAAF70F}"/>
    <cellStyle name="Monétaire 5" xfId="53" xr:uid="{00000000-0005-0000-0000-000037000000}"/>
    <cellStyle name="Monétaire 5 2" xfId="66" xr:uid="{00000000-0005-0000-0000-000038000000}"/>
    <cellStyle name="Normal" xfId="0" builtinId="0"/>
    <cellStyle name="Normal 11" xfId="49" xr:uid="{00000000-0005-0000-0000-00003A000000}"/>
    <cellStyle name="Normal 2" xfId="46" xr:uid="{00000000-0005-0000-0000-00003B000000}"/>
    <cellStyle name="Normal 2 2" xfId="52" xr:uid="{00000000-0005-0000-0000-00003C000000}"/>
    <cellStyle name="Normal 2 2 2" xfId="64" xr:uid="{00000000-0005-0000-0000-00003D000000}"/>
    <cellStyle name="Normal 2 3" xfId="80" xr:uid="{0906FAAA-65D2-4E16-BD58-B45C50221802}"/>
    <cellStyle name="Normal 2 5" xfId="47" xr:uid="{00000000-0005-0000-0000-00003E000000}"/>
    <cellStyle name="Normal 2_11-01 - AFPAR Saint Paul - Estim électricité APD ind1(a)" xfId="57" xr:uid="{00000000-0005-0000-0000-00003F000000}"/>
    <cellStyle name="Normal 3" xfId="45" xr:uid="{00000000-0005-0000-0000-000040000000}"/>
    <cellStyle name="Normal 3 2" xfId="60" xr:uid="{00000000-0005-0000-0000-000041000000}"/>
    <cellStyle name="Normal 4" xfId="48" xr:uid="{00000000-0005-0000-0000-000042000000}"/>
    <cellStyle name="Normal 5" xfId="63" xr:uid="{00000000-0005-0000-0000-000043000000}"/>
    <cellStyle name="Normal 6" xfId="73" xr:uid="{FFFAB862-572B-4D16-AA92-69D6DA7B82A1}"/>
    <cellStyle name="Normal 7" xfId="74" xr:uid="{3B3EF420-222B-4B00-9C98-CD1E317C04E1}"/>
    <cellStyle name="Normal 9" xfId="59" xr:uid="{00000000-0005-0000-0000-000044000000}"/>
    <cellStyle name="Numerotation" xfId="1" xr:uid="{00000000-0005-0000-0000-000045000000}"/>
    <cellStyle name="Numerotation 2" xfId="82" xr:uid="{3F9155D8-CD69-453C-A825-B4485FB909CE}"/>
    <cellStyle name="Pourcentage 7" xfId="55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63" name="Text Box 8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64" name="Text Box 9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65" name="Text Box 1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66" name="Text Box 11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67" name="Text Box 28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68" name="Text Box 29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69" name="Text Box 37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0" name="Text Box 38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1" name="Text Box 39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2" name="Text Box 4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3" name="Text Box 57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4" name="Text Box 58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5" name="Text Box 8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6" name="Text Box 9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7" name="Text Box 1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8" name="Text Box 11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79" name="Text Box 37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0" name="Text Box 38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1" name="Text Box 39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2" name="Text Box 4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3" name="Text Box 8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4" name="Text Box 9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5" name="Text Box 1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6" name="Text Box 11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7" name="Text Box 28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8" name="Text Box 29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89" name="Text Box 37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0" name="Text Box 38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1" name="Text Box 39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2" name="Text Box 4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3" name="Text Box 57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4" name="Text Box 58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5" name="Text Box 8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6" name="Text Box 9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7" name="Text Box 1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8" name="Text Box 1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399" name="Text Box 37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400" name="Text Box 38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401" name="Text Box 39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1714500</xdr:colOff>
      <xdr:row>122</xdr:row>
      <xdr:rowOff>0</xdr:rowOff>
    </xdr:from>
    <xdr:to>
      <xdr:col>2</xdr:col>
      <xdr:colOff>1800225</xdr:colOff>
      <xdr:row>123</xdr:row>
      <xdr:rowOff>41275</xdr:rowOff>
    </xdr:to>
    <xdr:sp macro="" textlink="">
      <xdr:nvSpPr>
        <xdr:cNvPr id="402" name="Text Box 4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03" name="Text Box 8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04" name="Text Box 9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05" name="Text Box 1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06" name="Text Box 1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07" name="Text Box 28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08" name="Text Box 29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09" name="Text Box 37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0" name="Text Box 38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1" name="Text Box 39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2" name="Text Box 4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3" name="Text Box 57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4" name="Text Box 58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5" name="Text Box 8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6" name="Text Box 9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7" name="Text Box 1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8" name="Text Box 1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19" name="Text Box 37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0" name="Text Box 38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1" name="Text Box 39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2" name="Text Box 4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3" name="Text Box 8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4" name="Text Box 9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5" name="Text Box 1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6" name="Text Box 1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7" name="Text Box 28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8" name="Text Box 29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29" name="Text Box 37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0" name="Text Box 38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1" name="Text Box 39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2" name="Text Box 4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3" name="Text Box 57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4" name="Text Box 58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5" name="Text Box 8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6" name="Text Box 9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7" name="Text Box 1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8" name="Text Box 1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39" name="Text Box 37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40" name="Text Box 38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41" name="Text Box 39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442" name="Text Box 4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476500" y="68389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43" name="Text Box 8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44" name="Text Box 9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45" name="Text Box 1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46" name="Text Box 11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47" name="Text Box 28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48" name="Text Box 29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49" name="Text Box 37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0" name="Text Box 38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1" name="Text Box 39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2" name="Text Box 4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3" name="Text Box 57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4" name="Text Box 58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5" name="Text Box 8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6" name="Text Box 9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7" name="Text Box 1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8" name="Text Box 1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59" name="Text Box 37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0" name="Text Box 38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1" name="Text Box 39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2" name="Text Box 4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3" name="Text Box 8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4" name="Text Box 9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5" name="Text Box 1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6" name="Text Box 11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7" name="Text Box 28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8" name="Text Box 29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69" name="Text Box 37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0" name="Text Box 38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1" name="Text Box 39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2" name="Text Box 4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3" name="Text Box 57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4" name="Text Box 58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5" name="Text Box 8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6" name="Text Box 9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7" name="Text Box 1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8" name="Text Box 1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79" name="Text Box 37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80" name="Text Box 38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81" name="Text Box 39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118</xdr:row>
      <xdr:rowOff>0</xdr:rowOff>
    </xdr:from>
    <xdr:ext cx="85725" cy="200025"/>
    <xdr:sp macro="" textlink="">
      <xdr:nvSpPr>
        <xdr:cNvPr id="482" name="Text Box 4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476500" y="4229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83" name="Text Box 8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84" name="Text Box 9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85" name="Text Box 1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86" name="Text Box 1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87" name="Text Box 28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88" name="Text Box 29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89" name="Text Box 37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0" name="Text Box 38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1" name="Text Box 39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2" name="Text Box 4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3" name="Text Box 57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4" name="Text Box 58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5" name="Text Box 8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6" name="Text Box 9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7" name="Text Box 1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8" name="Text Box 11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499" name="Text Box 37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0" name="Text Box 38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1" name="Text Box 39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2" name="Text Box 4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3" name="Text Box 8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4" name="Text Box 9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5" name="Text Box 1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6" name="Text Box 1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7" name="Text Box 28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8" name="Text Box 29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09" name="Text Box 37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0" name="Text Box 38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1" name="Text Box 39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2" name="Text Box 4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3" name="Text Box 57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4" name="Text Box 58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5" name="Text Box 8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6" name="Text Box 9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7" name="Text Box 1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8" name="Text Box 11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19" name="Text Box 37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20" name="Text Box 38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21" name="Text Box 39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135</xdr:row>
      <xdr:rowOff>0</xdr:rowOff>
    </xdr:from>
    <xdr:ext cx="85725" cy="200025"/>
    <xdr:sp macro="" textlink="">
      <xdr:nvSpPr>
        <xdr:cNvPr id="522" name="Text Box 4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476500" y="84772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23" name="Text Box 8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24" name="Text Box 9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25" name="Text Box 1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26" name="Text Box 11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27" name="Text Box 28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28" name="Text Box 29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29" name="Text Box 37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0" name="Text Box 38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1" name="Text Box 39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2" name="Text Box 4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3" name="Text Box 57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4" name="Text Box 58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5" name="Text Box 8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6" name="Text Box 9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7" name="Text Box 1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8" name="Text Box 11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39" name="Text Box 37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0" name="Text Box 38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1" name="Text Box 39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2" name="Text Box 4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3" name="Text Box 8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4" name="Text Box 9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5" name="Text Box 1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6" name="Text Box 11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7" name="Text Box 28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8" name="Text Box 29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49" name="Text Box 37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0" name="Text Box 38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1" name="Text Box 39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2" name="Text Box 4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3" name="Text Box 57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4" name="Text Box 58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5" name="Text Box 8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6" name="Text Box 9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7" name="Text Box 1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8" name="Text Box 11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59" name="Text Box 37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0" name="Text Box 38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1" name="Text Box 39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2" name="Text Box 4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3" name="Text Box 8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4" name="Text Box 9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5" name="Text Box 1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6" name="Text Box 11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7" name="Text Box 28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8" name="Text Box 29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69" name="Text Box 37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0" name="Text Box 38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1" name="Text Box 39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2" name="Text Box 4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3" name="Text Box 57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4" name="Text Box 58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5" name="Text Box 8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6" name="Text Box 9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7" name="Text Box 1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8" name="Text Box 11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79" name="Text Box 37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0" name="Text Box 38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1" name="Text Box 39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2" name="Text Box 4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3" name="Text Box 8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4" name="Text Box 9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5" name="Text Box 1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6" name="Text Box 11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7" name="Text Box 28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8" name="Text Box 29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89" name="Text Box 37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0" name="Text Box 38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1" name="Text Box 39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2" name="Text Box 4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3" name="Text Box 57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4" name="Text Box 58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5" name="Text Box 8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6" name="Text Box 9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7" name="Text Box 1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8" name="Text Box 11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599" name="Text Box 37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600" name="Text Box 38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601" name="Text Box 39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119</xdr:row>
      <xdr:rowOff>0</xdr:rowOff>
    </xdr:from>
    <xdr:ext cx="85725" cy="200025"/>
    <xdr:sp macro="" textlink="">
      <xdr:nvSpPr>
        <xdr:cNvPr id="602" name="Text Box 4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2476500" y="43910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03" name="Text Box 8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04" name="Text Box 9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05" name="Text Box 1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06" name="Text Box 11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07" name="Text Box 28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08" name="Text Box 29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09" name="Text Box 37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0" name="Text Box 38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1" name="Text Box 39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2" name="Text Box 4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3" name="Text Box 57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4" name="Text Box 58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5" name="Text Box 8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6" name="Text Box 9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7" name="Text Box 1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8" name="Text Box 11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19" name="Text Box 37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0" name="Text Box 38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1" name="Text Box 39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2" name="Text Box 4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3" name="Text Box 8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4" name="Text Box 9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5" name="Text Box 1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6" name="Text Box 11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7" name="Text Box 28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8" name="Text Box 29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29" name="Text Box 37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0" name="Text Box 38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1" name="Text Box 39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2" name="Text Box 4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3" name="Text Box 57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4" name="Text Box 58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5" name="Text Box 8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6" name="Text Box 9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7" name="Text Box 1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8" name="Text Box 11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39" name="Text Box 37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0" name="Text Box 38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1" name="Text Box 39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2" name="Text Box 4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2476500" y="65151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3" name="Text Box 8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4" name="Text Box 9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5" name="Text Box 1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6" name="Text Box 11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7" name="Text Box 28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8" name="Text Box 29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49" name="Text Box 37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0" name="Text Box 38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1" name="Text Box 39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2" name="Text Box 4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3" name="Text Box 57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4" name="Text Box 58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5" name="Text Box 8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6" name="Text Box 9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7" name="Text Box 1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8" name="Text Box 11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59" name="Text Box 37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0" name="Text Box 38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1" name="Text Box 39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2" name="Text Box 4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3" name="Text Box 8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4" name="Text Box 9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5" name="Text Box 1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6" name="Text Box 11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7" name="Text Box 28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8" name="Text Box 29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69" name="Text Box 37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0" name="Text Box 38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1" name="Text Box 39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2" name="Text Box 4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3" name="Text Box 57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4" name="Text Box 58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5" name="Text Box 8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6" name="Text Box 9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7" name="Text Box 1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8" name="Text Box 11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79" name="Text Box 37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0" name="Text Box 38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1" name="Text Box 39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2" name="Text Box 4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2476500" y="6172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3" name="Text Box 8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4" name="Text Box 9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5" name="Text Box 1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6" name="Text Box 11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7" name="Text Box 28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8" name="Text Box 29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89" name="Text Box 37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0" name="Text Box 38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1" name="Text Box 39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2" name="Text Box 4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3" name="Text Box 57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4" name="Text Box 58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5" name="Text Box 8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6" name="Text Box 9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7" name="Text Box 1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8" name="Text Box 11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699" name="Text Box 37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0" name="Text Box 38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1" name="Text Box 39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2" name="Text Box 4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3" name="Text Box 8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4" name="Text Box 9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5" name="Text Box 1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6" name="Text Box 1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7" name="Text Box 28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8" name="Text Box 29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09" name="Text Box 37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0" name="Text Box 38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1" name="Text Box 39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2" name="Text Box 4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3" name="Text Box 57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4" name="Text Box 58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5" name="Text Box 8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6" name="Text Box 9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7" name="Text Box 1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8" name="Text Box 11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19" name="Text Box 37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0" name="Text Box 38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1" name="Text Box 39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2" name="Text Box 4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476500" y="634365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3" name="Text Box 8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4" name="Text Box 9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5" name="Text Box 1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6" name="Text Box 11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7" name="Text Box 28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8" name="Text Box 29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29" name="Text Box 37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0" name="Text Box 38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1" name="Text Box 39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2" name="Text Box 4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3" name="Text Box 57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4" name="Text Box 58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5" name="Text Box 8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6" name="Text Box 9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7" name="Text Box 1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8" name="Text Box 11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39" name="Text Box 37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0" name="Text Box 38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1" name="Text Box 39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2" name="Text Box 4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3" name="Text Box 8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4" name="Text Box 9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5" name="Text Box 1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6" name="Text Box 11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7" name="Text Box 28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8" name="Text Box 29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49" name="Text Box 37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0" name="Text Box 38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1" name="Text Box 39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2" name="Text Box 4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3" name="Text Box 57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4" name="Text Box 58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5" name="Text Box 8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6" name="Text Box 9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7" name="Text Box 1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8" name="Text Box 11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59" name="Text Box 37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60" name="Text Box 38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61" name="Text Box 39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122</xdr:row>
      <xdr:rowOff>0</xdr:rowOff>
    </xdr:from>
    <xdr:ext cx="85725" cy="200025"/>
    <xdr:sp macro="" textlink="">
      <xdr:nvSpPr>
        <xdr:cNvPr id="762" name="Text Box 4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383367" y="233510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63" name="Text Box 8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64" name="Text Box 9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65" name="Text Box 1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66" name="Text Box 11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67" name="Text Box 28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68" name="Text Box 29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69" name="Text Box 37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0" name="Text Box 38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1" name="Text Box 39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2" name="Text Box 4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3" name="Text Box 57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4" name="Text Box 58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5" name="Text Box 8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6" name="Text Box 9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7" name="Text Box 1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8" name="Text Box 11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79" name="Text Box 37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0" name="Text Box 38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1" name="Text Box 39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2" name="Text Box 4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3" name="Text Box 8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4" name="Text Box 9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5" name="Text Box 1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6" name="Text Box 11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7" name="Text Box 28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8" name="Text Box 29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89" name="Text Box 37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0" name="Text Box 38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1" name="Text Box 39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2" name="Text Box 4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3" name="Text Box 57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4" name="Text Box 58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5" name="Text Box 8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6" name="Text Box 9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7" name="Text Box 1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8" name="Text Box 1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799" name="Text Box 37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800" name="Text Box 38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801" name="Text Box 39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802" name="Text Box 4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03" name="Text Box 8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04" name="Text Box 9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05" name="Text Box 1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06" name="Text Box 1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07" name="Text Box 28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08" name="Text Box 29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09" name="Text Box 37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0" name="Text Box 38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1" name="Text Box 39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2" name="Text Box 4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3" name="Text Box 57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4" name="Text Box 58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5" name="Text Box 8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6" name="Text Box 9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7" name="Text Box 1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8" name="Text Box 11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19" name="Text Box 37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0" name="Text Box 38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1" name="Text Box 39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2" name="Text Box 4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3" name="Text Box 8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4" name="Text Box 9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5" name="Text Box 1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6" name="Text Box 11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7" name="Text Box 28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8" name="Text Box 29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29" name="Text Box 37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0" name="Text Box 38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1" name="Text Box 39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2" name="Text Box 4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3" name="Text Box 57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4" name="Text Box 58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5" name="Text Box 8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6" name="Text Box 9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7" name="Text Box 1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8" name="Text Box 11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39" name="Text Box 37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40" name="Text Box 38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41" name="Text Box 39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842" name="Text Box 4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374900" y="262212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43" name="Text Box 8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44" name="Text Box 9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45" name="Text Box 1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46" name="Text Box 1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47" name="Text Box 28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48" name="Text Box 29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49" name="Text Box 37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0" name="Text Box 38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1" name="Text Box 39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2" name="Text Box 4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3" name="Text Box 57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4" name="Text Box 58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5" name="Text Box 8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6" name="Text Box 9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7" name="Text Box 1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8" name="Text Box 11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59" name="Text Box 37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0" name="Text Box 38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1" name="Text Box 39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2" name="Text Box 4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3" name="Text Box 8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4" name="Text Box 9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5" name="Text Box 1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6" name="Text Box 11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7" name="Text Box 28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8" name="Text Box 29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69" name="Text Box 37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0" name="Text Box 38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1" name="Text Box 39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2" name="Text Box 4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3" name="Text Box 57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4" name="Text Box 58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5" name="Text Box 8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6" name="Text Box 9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7" name="Text Box 1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8" name="Text Box 11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79" name="Text Box 37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80" name="Text Box 38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81" name="Text Box 39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19</xdr:row>
      <xdr:rowOff>0</xdr:rowOff>
    </xdr:from>
    <xdr:ext cx="85725" cy="200025"/>
    <xdr:sp macro="" textlink="">
      <xdr:nvSpPr>
        <xdr:cNvPr id="882" name="Text Box 4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374900" y="258487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83" name="Text Box 8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84" name="Text Box 9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85" name="Text Box 1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86" name="Text Box 11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87" name="Text Box 28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88" name="Text Box 29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89" name="Text Box 37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0" name="Text Box 38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1" name="Text Box 39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2" name="Text Box 4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3" name="Text Box 57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4" name="Text Box 58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5" name="Text Box 8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6" name="Text Box 9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7" name="Text Box 1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8" name="Text Box 11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899" name="Text Box 37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0" name="Text Box 38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1" name="Text Box 39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2" name="Text Box 4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3" name="Text Box 8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4" name="Text Box 9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5" name="Text Box 1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6" name="Text Box 11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7" name="Text Box 28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8" name="Text Box 29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09" name="Text Box 37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0" name="Text Box 38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1" name="Text Box 39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2" name="Text Box 4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3" name="Text Box 57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4" name="Text Box 58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5" name="Text Box 8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6" name="Text Box 9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7" name="Text Box 1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8" name="Text Box 11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19" name="Text Box 37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20" name="Text Box 38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21" name="Text Box 39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17</xdr:row>
      <xdr:rowOff>0</xdr:rowOff>
    </xdr:from>
    <xdr:ext cx="85725" cy="200025"/>
    <xdr:sp macro="" textlink="">
      <xdr:nvSpPr>
        <xdr:cNvPr id="922" name="Text Box 4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374900" y="254762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23" name="Text Box 8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24" name="Text Box 9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25" name="Text Box 1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26" name="Text Box 11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27" name="Text Box 28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28" name="Text Box 29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29" name="Text Box 37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0" name="Text Box 38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1" name="Text Box 39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2" name="Text Box 4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3" name="Text Box 57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4" name="Text Box 58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5" name="Text Box 8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6" name="Text Box 9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7" name="Text Box 1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8" name="Text Box 11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39" name="Text Box 37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0" name="Text Box 38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1" name="Text Box 39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2" name="Text Box 4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3" name="Text Box 8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4" name="Text Box 9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5" name="Text Box 1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6" name="Text Box 11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7" name="Text Box 28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8" name="Text Box 29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49" name="Text Box 37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0" name="Text Box 38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1" name="Text Box 39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2" name="Text Box 4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3" name="Text Box 57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4" name="Text Box 58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5" name="Text Box 8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6" name="Text Box 9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7" name="Text Box 1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8" name="Text Box 11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59" name="Text Box 37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60" name="Text Box 38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61" name="Text Box 39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962" name="Text Box 4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374900" y="25662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03" name="Text Box 8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04" name="Text Box 9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05" name="Text Box 1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06" name="Text Box 11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07" name="Text Box 28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08" name="Text Box 29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09" name="Text Box 37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0" name="Text Box 38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1" name="Text Box 39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2" name="Text Box 4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3" name="Text Box 57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4" name="Text Box 58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5" name="Text Box 8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6" name="Text Box 9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7" name="Text Box 1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8" name="Text Box 11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19" name="Text Box 37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0" name="Text Box 38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1" name="Text Box 39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2" name="Text Box 4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3" name="Text Box 8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4" name="Text Box 9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5" name="Text Box 1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6" name="Text Box 1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7" name="Text Box 28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8" name="Text Box 29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29" name="Text Box 37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0" name="Text Box 38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1" name="Text Box 39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2" name="Text Box 4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3" name="Text Box 57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4" name="Text Box 58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5" name="Text Box 8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6" name="Text Box 9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7" name="Text Box 1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8" name="Text Box 11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39" name="Text Box 37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40" name="Text Box 38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41" name="Text Box 39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042" name="Text Box 4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374900" y="331046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43" name="Text Box 8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44" name="Text Box 9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45" name="Text Box 1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46" name="Text Box 11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47" name="Text Box 28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48" name="Text Box 29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49" name="Text Box 37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0" name="Text Box 38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1" name="Text Box 39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2" name="Text Box 4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3" name="Text Box 57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4" name="Text Box 58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5" name="Text Box 8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6" name="Text Box 9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7" name="Text Box 1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8" name="Text Box 1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59" name="Text Box 37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0" name="Text Box 38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1" name="Text Box 39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2" name="Text Box 4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3" name="Text Box 8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4" name="Text Box 9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5" name="Text Box 1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6" name="Text Box 11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7" name="Text Box 28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8" name="Text Box 29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69" name="Text Box 37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0" name="Text Box 38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1" name="Text Box 39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2" name="Text Box 4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3" name="Text Box 57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4" name="Text Box 58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5" name="Text Box 8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6" name="Text Box 9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7" name="Text Box 1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8" name="Text Box 11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79" name="Text Box 3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80" name="Text Box 38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81" name="Text Box 39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195792"/>
    <xdr:sp macro="" textlink="">
      <xdr:nvSpPr>
        <xdr:cNvPr id="1082" name="Text Box 4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83" name="Text Box 8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84" name="Text Box 9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85" name="Text Box 1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86" name="Text Box 11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87" name="Text Box 28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88" name="Text Box 29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89" name="Text Box 37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0" name="Text Box 38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1" name="Text Box 39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2" name="Text Box 4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3" name="Text Box 57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4" name="Text Box 58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5" name="Text Box 8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6" name="Text Box 9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7" name="Text Box 1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8" name="Text Box 1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099" name="Text Box 37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0" name="Text Box 38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1" name="Text Box 39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2" name="Text Box 4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3" name="Text Box 8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4" name="Text Box 9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5" name="Text Box 1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6" name="Text Box 11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7" name="Text Box 28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8" name="Text Box 29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09" name="Text Box 37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0" name="Text Box 38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1" name="Text Box 39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2" name="Text Box 4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3" name="Text Box 57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4" name="Text Box 58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5" name="Text Box 8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6" name="Text Box 9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7" name="Text Box 1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8" name="Text Box 11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19" name="Text Box 37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20" name="Text Box 38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21" name="Text Box 39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122" name="Text Box 4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23" name="Text Box 8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24" name="Text Box 9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25" name="Text Box 1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26" name="Text Box 11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27" name="Text Box 28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28" name="Text Box 29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29" name="Text Box 37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0" name="Text Box 38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1" name="Text Box 39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2" name="Text Box 4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3" name="Text Box 57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4" name="Text Box 58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5" name="Text Box 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6" name="Text Box 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7" name="Text Box 1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8" name="Text Box 11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39" name="Text Box 37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0" name="Text Box 38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1" name="Text Box 39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2" name="Text Box 4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3" name="Text Box 8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4" name="Text Box 9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5" name="Text Box 1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6" name="Text Box 11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7" name="Text Box 28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8" name="Text Box 29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49" name="Text Box 37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0" name="Text Box 38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1" name="Text Box 39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2" name="Text Box 4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3" name="Text Box 57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4" name="Text Box 58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5" name="Text Box 8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6" name="Text Box 9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7" name="Text Box 1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8" name="Text Box 11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59" name="Text Box 37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60" name="Text Box 38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61" name="Text Box 39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195792"/>
    <xdr:sp macro="" textlink="">
      <xdr:nvSpPr>
        <xdr:cNvPr id="1162" name="Text Box 4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63" name="Text Box 8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64" name="Text Box 9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65" name="Text Box 1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66" name="Text Box 11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67" name="Text Box 28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68" name="Text Box 29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69" name="Text Box 37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0" name="Text Box 38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1" name="Text Box 39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2" name="Text Box 4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3" name="Text Box 57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4" name="Text Box 58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5" name="Text Box 8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6" name="Text Box 9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7" name="Text Box 1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8" name="Text Box 11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79" name="Text Box 37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0" name="Text Box 38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1" name="Text Box 39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2" name="Text Box 4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3" name="Text Box 8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4" name="Text Box 9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5" name="Text Box 1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6" name="Text Box 11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7" name="Text Box 28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8" name="Text Box 29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89" name="Text Box 37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0" name="Text Box 38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1" name="Text Box 39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2" name="Text Box 4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3" name="Text Box 57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4" name="Text Box 58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5" name="Text Box 8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6" name="Text Box 9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7" name="Text Box 1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8" name="Text Box 11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199" name="Text Box 37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200" name="Text Box 38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201" name="Text Box 39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24</xdr:row>
      <xdr:rowOff>0</xdr:rowOff>
    </xdr:from>
    <xdr:ext cx="85725" cy="200025"/>
    <xdr:sp macro="" textlink="">
      <xdr:nvSpPr>
        <xdr:cNvPr id="1202" name="Text Box 4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374900" y="4055533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43" name="Text Box 8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44" name="Text Box 9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45" name="Text Box 1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46" name="Text Box 11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47" name="Text Box 28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48" name="Text Box 29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49" name="Text Box 37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0" name="Text Box 38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1" name="Text Box 39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2" name="Text Box 4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3" name="Text Box 57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4" name="Text Box 58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5" name="Text Box 8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6" name="Text Box 9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7" name="Text Box 1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8" name="Text Box 11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59" name="Text Box 37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0" name="Text Box 38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1" name="Text Box 39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2" name="Text Box 4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3" name="Text Box 8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4" name="Text Box 9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5" name="Text Box 1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6" name="Text Box 11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7" name="Text Box 28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8" name="Text Box 29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69" name="Text Box 37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0" name="Text Box 38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1" name="Text Box 39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2" name="Text Box 4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3" name="Text Box 57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4" name="Text Box 58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5" name="Text Box 8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6" name="Text Box 9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7" name="Text Box 1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8" name="Text Box 11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79" name="Text Box 37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80" name="Text Box 38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81" name="Text Box 39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195792"/>
    <xdr:sp macro="" textlink="">
      <xdr:nvSpPr>
        <xdr:cNvPr id="1282" name="Text Box 4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83" name="Text Box 8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84" name="Text Box 9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85" name="Text Box 1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86" name="Text Box 11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87" name="Text Box 28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88" name="Text Box 29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89" name="Text Box 37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0" name="Text Box 38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1" name="Text Box 39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2" name="Text Box 4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3" name="Text Box 57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4" name="Text Box 58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5" name="Text Box 8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6" name="Text Box 9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7" name="Text Box 1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8" name="Text Box 11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299" name="Text Box 37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0" name="Text Box 38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1" name="Text Box 39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2" name="Text Box 4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3" name="Text Box 8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4" name="Text Box 9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5" name="Text Box 1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6" name="Text Box 11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7" name="Text Box 28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8" name="Text Box 29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09" name="Text Box 37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0" name="Text Box 38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1" name="Text Box 39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2" name="Text Box 4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3" name="Text Box 57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4" name="Text Box 58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5" name="Text Box 8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6" name="Text Box 9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7" name="Text Box 1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8" name="Text Box 11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19" name="Text Box 37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20" name="Text Box 38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21" name="Text Box 39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25</xdr:row>
      <xdr:rowOff>0</xdr:rowOff>
    </xdr:from>
    <xdr:ext cx="85725" cy="200025"/>
    <xdr:sp macro="" textlink="">
      <xdr:nvSpPr>
        <xdr:cNvPr id="1322" name="Text Box 4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367643" y="4299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23" name="Text Box 8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24" name="Text Box 9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25" name="Text Box 1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26" name="Text Box 11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27" name="Text Box 28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28" name="Text Box 29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29" name="Text Box 37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0" name="Text Box 38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1" name="Text Box 39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2" name="Text Box 4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3" name="Text Box 57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4" name="Text Box 58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5" name="Text Box 8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6" name="Text Box 9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7" name="Text Box 1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8" name="Text Box 11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39" name="Text Box 37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0" name="Text Box 38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1" name="Text Box 39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2" name="Text Box 4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3" name="Text Box 8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4" name="Text Box 9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5" name="Text Box 1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6" name="Text Box 11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7" name="Text Box 28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8" name="Text Box 29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49" name="Text Box 37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0" name="Text Box 38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1" name="Text Box 39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2" name="Text Box 4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3" name="Text Box 57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4" name="Text Box 58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5" name="Text Box 8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6" name="Text Box 9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7" name="Text Box 1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8" name="Text Box 11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59" name="Text Box 37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60" name="Text Box 38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61" name="Text Box 39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21</xdr:row>
      <xdr:rowOff>0</xdr:rowOff>
    </xdr:from>
    <xdr:ext cx="85725" cy="200025"/>
    <xdr:sp macro="" textlink="">
      <xdr:nvSpPr>
        <xdr:cNvPr id="1362" name="Text Box 4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2367643" y="33473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63" name="Text Box 8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64" name="Text Box 9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65" name="Text Box 1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66" name="Text Box 11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67" name="Text Box 28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68" name="Text Box 29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69" name="Text Box 37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0" name="Text Box 38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1" name="Text Box 39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2" name="Text Box 4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3" name="Text Box 57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4" name="Text Box 58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5" name="Text Box 8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6" name="Text Box 9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7" name="Text Box 1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8" name="Text Box 11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79" name="Text Box 37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0" name="Text Box 38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1" name="Text Box 39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2" name="Text Box 4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3" name="Text Box 8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4" name="Text Box 9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5" name="Text Box 1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6" name="Text Box 11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7" name="Text Box 28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8" name="Text Box 29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89" name="Text Box 37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0" name="Text Box 38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1" name="Text Box 39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2" name="Text Box 4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3" name="Text Box 57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4" name="Text Box 58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5" name="Text Box 8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6" name="Text Box 9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7" name="Text Box 1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8" name="Text Box 11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399" name="Text Box 37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400" name="Text Box 38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401" name="Text Box 39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20</xdr:row>
      <xdr:rowOff>0</xdr:rowOff>
    </xdr:from>
    <xdr:ext cx="85725" cy="200025"/>
    <xdr:sp macro="" textlink="">
      <xdr:nvSpPr>
        <xdr:cNvPr id="1402" name="Text Box 4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2367643" y="315685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63" name="Text Box 8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64" name="Text Box 9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65" name="Text Box 1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66" name="Text Box 11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67" name="Text Box 28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68" name="Text Box 29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69" name="Text Box 37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0" name="Text Box 38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1" name="Text Box 39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2" name="Text Box 4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3" name="Text Box 57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4" name="Text Box 58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5" name="Text Box 8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6" name="Text Box 9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7" name="Text Box 1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8" name="Text Box 1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79" name="Text Box 37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0" name="Text Box 38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1" name="Text Box 39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2" name="Text Box 4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3" name="Text Box 8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4" name="Text Box 9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5" name="Text Box 1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6" name="Text Box 1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7" name="Text Box 28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8" name="Text Box 29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89" name="Text Box 37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0" name="Text Box 38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1" name="Text Box 39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2" name="Text Box 4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3" name="Text Box 57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4" name="Text Box 58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5" name="Text Box 8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6" name="Text Box 9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7" name="Text Box 1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8" name="Text Box 11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999" name="Text Box 37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1000" name="Text Box 38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1001" name="Text Box 39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195792"/>
    <xdr:sp macro="" textlink="">
      <xdr:nvSpPr>
        <xdr:cNvPr id="1002" name="Text Box 4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03" name="Text Box 8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04" name="Text Box 9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05" name="Text Box 1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06" name="Text Box 11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07" name="Text Box 28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08" name="Text Box 29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09" name="Text Box 37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0" name="Text Box 38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1" name="Text Box 39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2" name="Text Box 4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3" name="Text Box 57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4" name="Text Box 58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5" name="Text Box 8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6" name="Text Box 9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7" name="Text Box 1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8" name="Text Box 11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19" name="Text Box 37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0" name="Text Box 38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1" name="Text Box 39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2" name="Text Box 4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3" name="Text Box 8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4" name="Text Box 9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5" name="Text Box 1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6" name="Text Box 11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7" name="Text Box 28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8" name="Text Box 29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29" name="Text Box 37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0" name="Text Box 38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1" name="Text Box 39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2" name="Text Box 4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3" name="Text Box 57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4" name="Text Box 58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5" name="Text Box 8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6" name="Text Box 9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7" name="Text Box 1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8" name="Text Box 11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39" name="Text Box 37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40" name="Text Box 38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41" name="Text Box 39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23</xdr:row>
      <xdr:rowOff>0</xdr:rowOff>
    </xdr:from>
    <xdr:ext cx="85725" cy="200025"/>
    <xdr:sp macro="" textlink="">
      <xdr:nvSpPr>
        <xdr:cNvPr id="1242" name="Text Box 4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357438" y="42981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03" name="Text Box 8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04" name="Text Box 9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05" name="Text Box 1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06" name="Text Box 11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07" name="Text Box 28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08" name="Text Box 29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09" name="Text Box 37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0" name="Text Box 38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1" name="Text Box 39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2" name="Text Box 4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3" name="Text Box 57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4" name="Text Box 58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5" name="Text Box 8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6" name="Text Box 9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7" name="Text Box 1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8" name="Text Box 11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19" name="Text Box 37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0" name="Text Box 38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1" name="Text Box 39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2" name="Text Box 4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3" name="Text Box 8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4" name="Text Box 9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5" name="Text Box 1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6" name="Text Box 11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7" name="Text Box 28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8" name="Text Box 29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29" name="Text Box 37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0" name="Text Box 38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1" name="Text Box 39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2" name="Text Box 4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3" name="Text Box 57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4" name="Text Box 58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5" name="Text Box 8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6" name="Text Box 9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7" name="Text Box 1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8" name="Text Box 11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39" name="Text Box 37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40" name="Text Box 38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41" name="Text Box 39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195792"/>
    <xdr:sp macro="" textlink="">
      <xdr:nvSpPr>
        <xdr:cNvPr id="1442" name="Text Box 4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195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43" name="Text Box 8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44" name="Text Box 9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45" name="Text Box 1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46" name="Text Box 11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47" name="Text Box 28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48" name="Text Box 29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49" name="Text Box 37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0" name="Text Box 38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1" name="Text Box 39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2" name="Text Box 4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3" name="Text Box 57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4" name="Text Box 58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5" name="Text Box 8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6" name="Text Box 9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7" name="Text Box 1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8" name="Text Box 11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59" name="Text Box 37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0" name="Text Box 38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1" name="Text Box 39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2" name="Text Box 4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3" name="Text Box 8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4" name="Text Box 9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5" name="Text Box 1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6" name="Text Box 11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7" name="Text Box 28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8" name="Text Box 29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69" name="Text Box 37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0" name="Text Box 38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1" name="Text Box 39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2" name="Text Box 4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3" name="Text Box 57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4" name="Text Box 58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5" name="Text Box 8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6" name="Text Box 9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7" name="Text Box 1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8" name="Text Box 11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79" name="Text Box 37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80" name="Text Box 38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81" name="Text Box 39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22</xdr:row>
      <xdr:rowOff>0</xdr:rowOff>
    </xdr:from>
    <xdr:ext cx="85725" cy="200025"/>
    <xdr:sp macro="" textlink="">
      <xdr:nvSpPr>
        <xdr:cNvPr id="1482" name="Text Box 4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2357438" y="4107656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83" name="Text Box 8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84" name="Text Box 9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85" name="Text Box 1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86" name="Text Box 11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87" name="Text Box 28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88" name="Text Box 29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89" name="Text Box 37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0" name="Text Box 38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1" name="Text Box 39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2" name="Text Box 4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3" name="Text Box 57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4" name="Text Box 58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5" name="Text Box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6" name="Text Box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7" name="Text Box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8" name="Text Box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499" name="Text Box 37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0" name="Text Box 38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1" name="Text Box 39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2" name="Text Box 4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3" name="Text Box 8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4" name="Text Box 9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5" name="Text Box 1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6" name="Text Box 11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7" name="Text Box 28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8" name="Text Box 29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09" name="Text Box 37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0" name="Text Box 38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1" name="Text Box 39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2" name="Text Box 4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3" name="Text Box 57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4" name="Text Box 58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5" name="Text Box 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6" name="Text Box 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7" name="Text Box 1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8" name="Text Box 1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19" name="Text Box 37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0" name="Text Box 38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1" name="Text Box 39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2" name="Text Box 4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2603500" y="34819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3" name="Text Box 8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4" name="Text Box 9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5" name="Text Box 1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6" name="Text Box 11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7" name="Text Box 28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8" name="Text Box 29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29" name="Text Box 37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0" name="Text Box 38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1" name="Text Box 39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2" name="Text Box 4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3" name="Text Box 57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4" name="Text Box 58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5" name="Text Box 8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6" name="Text Box 9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7" name="Text Box 1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8" name="Text Box 11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39" name="Text Box 37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0" name="Text Box 38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1" name="Text Box 39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2" name="Text Box 4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3" name="Text Box 8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4" name="Text Box 9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5" name="Text Box 1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6" name="Text Box 11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7" name="Text Box 28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8" name="Text Box 29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49" name="Text Box 37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0" name="Text Box 38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1" name="Text Box 39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2" name="Text Box 4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3" name="Text Box 57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4" name="Text Box 58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5" name="Text Box 8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6" name="Text Box 9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7" name="Text Box 1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8" name="Text Box 11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59" name="Text Box 37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60" name="Text Box 38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61" name="Text Box 39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18</xdr:row>
      <xdr:rowOff>0</xdr:rowOff>
    </xdr:from>
    <xdr:ext cx="85725" cy="200025"/>
    <xdr:sp macro="" textlink="">
      <xdr:nvSpPr>
        <xdr:cNvPr id="1562" name="Text Box 4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2603500" y="3672417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4F3DFB9E-3DDD-48D5-949E-54B43C3618F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9F863E78-2690-4167-9A32-DC15F5BB411D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8A8A5AC4-9F75-467F-82C3-4F0EAF3D6BAB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214593AF-E34F-4091-8211-F4E801A92946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6" name="Text Box 32">
          <a:extLst>
            <a:ext uri="{FF2B5EF4-FFF2-40B4-BE49-F238E27FC236}">
              <a16:creationId xmlns:a16="http://schemas.microsoft.com/office/drawing/2014/main" id="{9245AD1D-110D-4090-AD79-0837023AF725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A27D6016-0959-4B98-8078-45F8D7EE203A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8" name="Text Box 17">
          <a:extLst>
            <a:ext uri="{FF2B5EF4-FFF2-40B4-BE49-F238E27FC236}">
              <a16:creationId xmlns:a16="http://schemas.microsoft.com/office/drawing/2014/main" id="{C69DF84D-B613-4C82-AD75-4DB0DA6CFD69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9" name="Text Box 18">
          <a:extLst>
            <a:ext uri="{FF2B5EF4-FFF2-40B4-BE49-F238E27FC236}">
              <a16:creationId xmlns:a16="http://schemas.microsoft.com/office/drawing/2014/main" id="{12BF64C9-61F5-47B0-90B8-CF81A9BFC0F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0" name="Text Box 45">
          <a:extLst>
            <a:ext uri="{FF2B5EF4-FFF2-40B4-BE49-F238E27FC236}">
              <a16:creationId xmlns:a16="http://schemas.microsoft.com/office/drawing/2014/main" id="{0F7557B5-3944-4792-B5D7-A695B7508F39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1" name="Text Box 19">
          <a:extLst>
            <a:ext uri="{FF2B5EF4-FFF2-40B4-BE49-F238E27FC236}">
              <a16:creationId xmlns:a16="http://schemas.microsoft.com/office/drawing/2014/main" id="{6B57696E-15FA-4016-A981-76E31433DC50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6538E5DA-DF0E-4160-98ED-1FFA8B0958E0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70CADC08-3497-4EB3-AD1C-D23DBFA56E0E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834FCE6E-EB85-4A31-9C37-760CB9DDBB64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D4DF1DBC-10C4-4964-86D6-1480AD691435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6" name="Text Box 24">
          <a:extLst>
            <a:ext uri="{FF2B5EF4-FFF2-40B4-BE49-F238E27FC236}">
              <a16:creationId xmlns:a16="http://schemas.microsoft.com/office/drawing/2014/main" id="{9191A2E4-B4F9-425B-A346-5839D92CE825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7" name="Text Box 25">
          <a:extLst>
            <a:ext uri="{FF2B5EF4-FFF2-40B4-BE49-F238E27FC236}">
              <a16:creationId xmlns:a16="http://schemas.microsoft.com/office/drawing/2014/main" id="{141D93C3-FD62-4A1A-9C79-9D17BB2290A9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8" name="Text Box 26">
          <a:extLst>
            <a:ext uri="{FF2B5EF4-FFF2-40B4-BE49-F238E27FC236}">
              <a16:creationId xmlns:a16="http://schemas.microsoft.com/office/drawing/2014/main" id="{A52E1E1E-D923-4E8B-879F-26C43923A959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2A8A21BC-103A-45F9-814D-633055096288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0" name="Text Box 48">
          <a:extLst>
            <a:ext uri="{FF2B5EF4-FFF2-40B4-BE49-F238E27FC236}">
              <a16:creationId xmlns:a16="http://schemas.microsoft.com/office/drawing/2014/main" id="{AE03C514-53C8-488A-A778-EDDC0B869C97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1" name="Text Box 49">
          <a:extLst>
            <a:ext uri="{FF2B5EF4-FFF2-40B4-BE49-F238E27FC236}">
              <a16:creationId xmlns:a16="http://schemas.microsoft.com/office/drawing/2014/main" id="{00A9CD3F-9C9B-4272-917A-B057072F32BC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2" name="Text Box 50">
          <a:extLst>
            <a:ext uri="{FF2B5EF4-FFF2-40B4-BE49-F238E27FC236}">
              <a16:creationId xmlns:a16="http://schemas.microsoft.com/office/drawing/2014/main" id="{B6B76084-871C-488A-86E8-AD3A18A25945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3" name="Text Box 51">
          <a:extLst>
            <a:ext uri="{FF2B5EF4-FFF2-40B4-BE49-F238E27FC236}">
              <a16:creationId xmlns:a16="http://schemas.microsoft.com/office/drawing/2014/main" id="{68461D76-2329-4F71-95B9-63E4E819D1D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4" name="Text Box 52">
          <a:extLst>
            <a:ext uri="{FF2B5EF4-FFF2-40B4-BE49-F238E27FC236}">
              <a16:creationId xmlns:a16="http://schemas.microsoft.com/office/drawing/2014/main" id="{8E707D3D-0B2E-4C3B-AE27-8A61F6CFBA85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5" name="Text Box 53">
          <a:extLst>
            <a:ext uri="{FF2B5EF4-FFF2-40B4-BE49-F238E27FC236}">
              <a16:creationId xmlns:a16="http://schemas.microsoft.com/office/drawing/2014/main" id="{DAA60E89-482E-40D8-B2B2-94CD3CBA3DD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6" name="Text Box 54">
          <a:extLst>
            <a:ext uri="{FF2B5EF4-FFF2-40B4-BE49-F238E27FC236}">
              <a16:creationId xmlns:a16="http://schemas.microsoft.com/office/drawing/2014/main" id="{CAF5C448-6CDA-4D7B-AF9B-940669364E9B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7" name="Text Box 55">
          <a:extLst>
            <a:ext uri="{FF2B5EF4-FFF2-40B4-BE49-F238E27FC236}">
              <a16:creationId xmlns:a16="http://schemas.microsoft.com/office/drawing/2014/main" id="{1CA50A59-DF87-417A-81EE-1F45ED71974F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id="{3D3AFBF6-A146-4E58-9C16-00B12C67B56F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36E49FBE-F403-40D7-85C6-FD075871DF0F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B24D8DCE-7294-4EBB-8DD3-46464C7A718A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1" name="Text Box 4">
          <a:extLst>
            <a:ext uri="{FF2B5EF4-FFF2-40B4-BE49-F238E27FC236}">
              <a16:creationId xmlns:a16="http://schemas.microsoft.com/office/drawing/2014/main" id="{66EB79B7-0994-4F9C-9E81-0A1E79C3FAA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5BDE3D22-F5B6-4040-8DE2-B69DB8DCA566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67F292F7-3C1F-4B0D-84E8-2C8F7FCA73CD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C112C6E9-8010-44B0-B8FF-60CE3FF1C78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8CD5A05B-A719-4B33-A06A-D440BB9EAD6B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6" name="Text Box 3">
          <a:extLst>
            <a:ext uri="{FF2B5EF4-FFF2-40B4-BE49-F238E27FC236}">
              <a16:creationId xmlns:a16="http://schemas.microsoft.com/office/drawing/2014/main" id="{38B39D12-F428-47F9-9FE3-4C4C5177023D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7" name="Text Box 4">
          <a:extLst>
            <a:ext uri="{FF2B5EF4-FFF2-40B4-BE49-F238E27FC236}">
              <a16:creationId xmlns:a16="http://schemas.microsoft.com/office/drawing/2014/main" id="{53565ABC-C80B-4C55-B4CD-EC2BCC0DDD5A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8" name="Text Box 31">
          <a:extLst>
            <a:ext uri="{FF2B5EF4-FFF2-40B4-BE49-F238E27FC236}">
              <a16:creationId xmlns:a16="http://schemas.microsoft.com/office/drawing/2014/main" id="{185A679F-5B02-4D06-A063-DBD0F152FC34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39" name="Text Box 19">
          <a:extLst>
            <a:ext uri="{FF2B5EF4-FFF2-40B4-BE49-F238E27FC236}">
              <a16:creationId xmlns:a16="http://schemas.microsoft.com/office/drawing/2014/main" id="{F1F77DC3-8DC6-440E-A58D-A319119BAFFF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9E69D19E-3FF6-433B-9E02-1DFB0587F5AA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1" name="Text Box 21">
          <a:extLst>
            <a:ext uri="{FF2B5EF4-FFF2-40B4-BE49-F238E27FC236}">
              <a16:creationId xmlns:a16="http://schemas.microsoft.com/office/drawing/2014/main" id="{5D2451BD-23A2-433A-A3A3-929491C823E6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2" name="Text Box 22">
          <a:extLst>
            <a:ext uri="{FF2B5EF4-FFF2-40B4-BE49-F238E27FC236}">
              <a16:creationId xmlns:a16="http://schemas.microsoft.com/office/drawing/2014/main" id="{3D0141E6-5390-4BE2-92E5-7CBAD831AC19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id="{D5E6926C-A896-40FC-9F71-471217BFE290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4" name="Text Box 24">
          <a:extLst>
            <a:ext uri="{FF2B5EF4-FFF2-40B4-BE49-F238E27FC236}">
              <a16:creationId xmlns:a16="http://schemas.microsoft.com/office/drawing/2014/main" id="{EB954713-5BA4-4BE2-8EDD-EE47C051BB82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5" name="Text Box 25">
          <a:extLst>
            <a:ext uri="{FF2B5EF4-FFF2-40B4-BE49-F238E27FC236}">
              <a16:creationId xmlns:a16="http://schemas.microsoft.com/office/drawing/2014/main" id="{30756ADC-367D-4B29-A7BD-362C1216FBB1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6" name="Text Box 26">
          <a:extLst>
            <a:ext uri="{FF2B5EF4-FFF2-40B4-BE49-F238E27FC236}">
              <a16:creationId xmlns:a16="http://schemas.microsoft.com/office/drawing/2014/main" id="{54A4C885-DDEE-4112-BA84-E7A485F70A76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F17A35B5-3CBC-4962-8CF1-D41ACA769C07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8" name="Text Box 48">
          <a:extLst>
            <a:ext uri="{FF2B5EF4-FFF2-40B4-BE49-F238E27FC236}">
              <a16:creationId xmlns:a16="http://schemas.microsoft.com/office/drawing/2014/main" id="{8E22DBF6-C96D-47B2-96AA-906C3ECAFAF7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49" name="Text Box 49">
          <a:extLst>
            <a:ext uri="{FF2B5EF4-FFF2-40B4-BE49-F238E27FC236}">
              <a16:creationId xmlns:a16="http://schemas.microsoft.com/office/drawing/2014/main" id="{6060F6C5-3AC5-40DE-8B2C-2367392B92CD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0" name="Text Box 50">
          <a:extLst>
            <a:ext uri="{FF2B5EF4-FFF2-40B4-BE49-F238E27FC236}">
              <a16:creationId xmlns:a16="http://schemas.microsoft.com/office/drawing/2014/main" id="{226EC010-307D-433F-8C72-D1094097B11C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1" name="Text Box 51">
          <a:extLst>
            <a:ext uri="{FF2B5EF4-FFF2-40B4-BE49-F238E27FC236}">
              <a16:creationId xmlns:a16="http://schemas.microsoft.com/office/drawing/2014/main" id="{A8340EFB-3E1B-4747-9C28-D3AAC900B8F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2" name="Text Box 52">
          <a:extLst>
            <a:ext uri="{FF2B5EF4-FFF2-40B4-BE49-F238E27FC236}">
              <a16:creationId xmlns:a16="http://schemas.microsoft.com/office/drawing/2014/main" id="{893605C4-05E7-45FC-9837-81AFE3C5786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3" name="Text Box 53">
          <a:extLst>
            <a:ext uri="{FF2B5EF4-FFF2-40B4-BE49-F238E27FC236}">
              <a16:creationId xmlns:a16="http://schemas.microsoft.com/office/drawing/2014/main" id="{3D3A617E-5F40-4D57-84EB-B2AEE39EEA18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4" name="Text Box 54">
          <a:extLst>
            <a:ext uri="{FF2B5EF4-FFF2-40B4-BE49-F238E27FC236}">
              <a16:creationId xmlns:a16="http://schemas.microsoft.com/office/drawing/2014/main" id="{77D7D165-C3C4-4767-9C16-863442FAEEC6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5" name="Text Box 55">
          <a:extLst>
            <a:ext uri="{FF2B5EF4-FFF2-40B4-BE49-F238E27FC236}">
              <a16:creationId xmlns:a16="http://schemas.microsoft.com/office/drawing/2014/main" id="{EA33017C-4556-4FC5-8CF0-F1DC7453AE46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6" name="Text Box 56">
          <a:extLst>
            <a:ext uri="{FF2B5EF4-FFF2-40B4-BE49-F238E27FC236}">
              <a16:creationId xmlns:a16="http://schemas.microsoft.com/office/drawing/2014/main" id="{52B68CFA-CEEC-47D5-A7F4-D52EB38801EB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FE90A6FC-4F73-49B5-A9D5-57462A48AEF6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8" name="Text Box 3">
          <a:extLst>
            <a:ext uri="{FF2B5EF4-FFF2-40B4-BE49-F238E27FC236}">
              <a16:creationId xmlns:a16="http://schemas.microsoft.com/office/drawing/2014/main" id="{819C6834-42C7-4E33-808A-1580A32F1F75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59" name="Text Box 4">
          <a:extLst>
            <a:ext uri="{FF2B5EF4-FFF2-40B4-BE49-F238E27FC236}">
              <a16:creationId xmlns:a16="http://schemas.microsoft.com/office/drawing/2014/main" id="{F3D66BAB-2A27-4093-83EA-E574A4970D63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60" name="Text Box 31">
          <a:extLst>
            <a:ext uri="{FF2B5EF4-FFF2-40B4-BE49-F238E27FC236}">
              <a16:creationId xmlns:a16="http://schemas.microsoft.com/office/drawing/2014/main" id="{DFCE31F1-BD96-43A2-BA16-6F84F4B190A7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1760220</xdr:colOff>
      <xdr:row>141</xdr:row>
      <xdr:rowOff>0</xdr:rowOff>
    </xdr:from>
    <xdr:to>
      <xdr:col>4</xdr:col>
      <xdr:colOff>89535</xdr:colOff>
      <xdr:row>142</xdr:row>
      <xdr:rowOff>129540</xdr:rowOff>
    </xdr:to>
    <xdr:sp macro="" textlink="">
      <xdr:nvSpPr>
        <xdr:cNvPr id="61" name="Text Box 32">
          <a:extLst>
            <a:ext uri="{FF2B5EF4-FFF2-40B4-BE49-F238E27FC236}">
              <a16:creationId xmlns:a16="http://schemas.microsoft.com/office/drawing/2014/main" id="{282D7DF6-815B-464E-AC58-589BB3A1050F}"/>
            </a:ext>
          </a:extLst>
        </xdr:cNvPr>
        <xdr:cNvSpPr txBox="1">
          <a:spLocks noChangeArrowheads="1"/>
        </xdr:cNvSpPr>
      </xdr:nvSpPr>
      <xdr:spPr bwMode="auto">
        <a:xfrm>
          <a:off x="2588895" y="23441025"/>
          <a:ext cx="9144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FD2C0F1F-AEB6-4DF1-A163-7EB697A7F540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158A7683-BEF3-4B69-8F4E-43A2D68EF754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503037C2-E5E1-4D98-A502-BD3A4932345E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ABA43FCD-A691-4B30-8E70-9F90256E5812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6" name="Text Box 32">
          <a:extLst>
            <a:ext uri="{FF2B5EF4-FFF2-40B4-BE49-F238E27FC236}">
              <a16:creationId xmlns:a16="http://schemas.microsoft.com/office/drawing/2014/main" id="{9F0B2906-2D21-4816-B823-B3D840AE11CC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BAB0908F-FCC1-4147-8865-74CA08547BBF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8" name="Text Box 17">
          <a:extLst>
            <a:ext uri="{FF2B5EF4-FFF2-40B4-BE49-F238E27FC236}">
              <a16:creationId xmlns:a16="http://schemas.microsoft.com/office/drawing/2014/main" id="{6EC37502-B4DE-4E91-8130-D087473786CC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9" name="Text Box 18">
          <a:extLst>
            <a:ext uri="{FF2B5EF4-FFF2-40B4-BE49-F238E27FC236}">
              <a16:creationId xmlns:a16="http://schemas.microsoft.com/office/drawing/2014/main" id="{3E5F200D-43FA-4CFF-A422-0E1F9A0B5BAF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0" name="Text Box 45">
          <a:extLst>
            <a:ext uri="{FF2B5EF4-FFF2-40B4-BE49-F238E27FC236}">
              <a16:creationId xmlns:a16="http://schemas.microsoft.com/office/drawing/2014/main" id="{C8C3C0AD-F206-4C4A-9D3F-B65DA495C169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1" name="Text Box 19">
          <a:extLst>
            <a:ext uri="{FF2B5EF4-FFF2-40B4-BE49-F238E27FC236}">
              <a16:creationId xmlns:a16="http://schemas.microsoft.com/office/drawing/2014/main" id="{39D8DA37-385B-485F-939D-71616B0E3147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CF2DB615-9B05-4CC6-AA74-E13EFF74D8D0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A1780D29-E3B5-4061-9335-CFAB1428CB38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3EED71AB-0AD7-487A-8F37-C3816583C3F7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54D680E8-A1F9-4D15-ABC3-2899D7A4C6E1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6" name="Text Box 24">
          <a:extLst>
            <a:ext uri="{FF2B5EF4-FFF2-40B4-BE49-F238E27FC236}">
              <a16:creationId xmlns:a16="http://schemas.microsoft.com/office/drawing/2014/main" id="{98626054-3413-499D-879C-081BCEF8D9E0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7" name="Text Box 25">
          <a:extLst>
            <a:ext uri="{FF2B5EF4-FFF2-40B4-BE49-F238E27FC236}">
              <a16:creationId xmlns:a16="http://schemas.microsoft.com/office/drawing/2014/main" id="{6A578ED7-DAD5-439B-993D-34C18FF74310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8" name="Text Box 26">
          <a:extLst>
            <a:ext uri="{FF2B5EF4-FFF2-40B4-BE49-F238E27FC236}">
              <a16:creationId xmlns:a16="http://schemas.microsoft.com/office/drawing/2014/main" id="{27ADFD90-097A-4FE8-9EEB-C1208C4C9BAC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2AE21FF3-5951-41CB-9987-9B2010E55E55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0" name="Text Box 48">
          <a:extLst>
            <a:ext uri="{FF2B5EF4-FFF2-40B4-BE49-F238E27FC236}">
              <a16:creationId xmlns:a16="http://schemas.microsoft.com/office/drawing/2014/main" id="{0FC5BD63-509B-4C9B-8464-1FFBD01407C7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1" name="Text Box 49">
          <a:extLst>
            <a:ext uri="{FF2B5EF4-FFF2-40B4-BE49-F238E27FC236}">
              <a16:creationId xmlns:a16="http://schemas.microsoft.com/office/drawing/2014/main" id="{AF8E3574-92E7-402E-99F3-AB66CEA526B5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2" name="Text Box 50">
          <a:extLst>
            <a:ext uri="{FF2B5EF4-FFF2-40B4-BE49-F238E27FC236}">
              <a16:creationId xmlns:a16="http://schemas.microsoft.com/office/drawing/2014/main" id="{5BCAEC87-939C-43D5-8216-77E6BDBA717F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3" name="Text Box 51">
          <a:extLst>
            <a:ext uri="{FF2B5EF4-FFF2-40B4-BE49-F238E27FC236}">
              <a16:creationId xmlns:a16="http://schemas.microsoft.com/office/drawing/2014/main" id="{715393FE-0E2B-4AF6-8EFB-1284C706B9F6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4" name="Text Box 52">
          <a:extLst>
            <a:ext uri="{FF2B5EF4-FFF2-40B4-BE49-F238E27FC236}">
              <a16:creationId xmlns:a16="http://schemas.microsoft.com/office/drawing/2014/main" id="{DB7FDEB3-B5D5-4588-A1D9-46F3A950E5C4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5" name="Text Box 53">
          <a:extLst>
            <a:ext uri="{FF2B5EF4-FFF2-40B4-BE49-F238E27FC236}">
              <a16:creationId xmlns:a16="http://schemas.microsoft.com/office/drawing/2014/main" id="{896EBD82-CA48-46D7-B684-C16A57F44AB5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6" name="Text Box 54">
          <a:extLst>
            <a:ext uri="{FF2B5EF4-FFF2-40B4-BE49-F238E27FC236}">
              <a16:creationId xmlns:a16="http://schemas.microsoft.com/office/drawing/2014/main" id="{BB7A6100-B1E7-4BB4-A1A3-B0AE0CA919F8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7" name="Text Box 55">
          <a:extLst>
            <a:ext uri="{FF2B5EF4-FFF2-40B4-BE49-F238E27FC236}">
              <a16:creationId xmlns:a16="http://schemas.microsoft.com/office/drawing/2014/main" id="{C7846761-3CFA-483B-9FD9-5C298F2F73D7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id="{2DA6CE2E-1C36-4AD6-9651-0A962AED711F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502A0133-8076-4462-B8ED-D574D020AEAD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27AFFB47-8A02-40BB-A973-436C8FD3245A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1" name="Text Box 4">
          <a:extLst>
            <a:ext uri="{FF2B5EF4-FFF2-40B4-BE49-F238E27FC236}">
              <a16:creationId xmlns:a16="http://schemas.microsoft.com/office/drawing/2014/main" id="{DDD746A8-15F7-4376-9F7D-31C101697652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F8C1927A-4D05-48AE-A077-FC155D977537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40C506E3-8454-466F-9AEC-222D3C19A5C6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93B29C36-FF60-4DB5-907E-5AC51C38B767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5C5181FD-1172-41E0-B02A-BCB3FE40BA0A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6" name="Text Box 3">
          <a:extLst>
            <a:ext uri="{FF2B5EF4-FFF2-40B4-BE49-F238E27FC236}">
              <a16:creationId xmlns:a16="http://schemas.microsoft.com/office/drawing/2014/main" id="{4B9BFED2-6469-447E-BDCD-02C7CBBB2F83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7" name="Text Box 4">
          <a:extLst>
            <a:ext uri="{FF2B5EF4-FFF2-40B4-BE49-F238E27FC236}">
              <a16:creationId xmlns:a16="http://schemas.microsoft.com/office/drawing/2014/main" id="{9262B1AA-B7E3-4615-8BD5-C95AB9BBEB96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8" name="Text Box 31">
          <a:extLst>
            <a:ext uri="{FF2B5EF4-FFF2-40B4-BE49-F238E27FC236}">
              <a16:creationId xmlns:a16="http://schemas.microsoft.com/office/drawing/2014/main" id="{B4AED985-3BDA-43D3-A451-62427D452467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39" name="Text Box 19">
          <a:extLst>
            <a:ext uri="{FF2B5EF4-FFF2-40B4-BE49-F238E27FC236}">
              <a16:creationId xmlns:a16="http://schemas.microsoft.com/office/drawing/2014/main" id="{C92CD4F9-A479-4FF4-9949-46E407EADC47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5B412D83-0ECE-4103-82C8-A4D3BDECE58A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1" name="Text Box 21">
          <a:extLst>
            <a:ext uri="{FF2B5EF4-FFF2-40B4-BE49-F238E27FC236}">
              <a16:creationId xmlns:a16="http://schemas.microsoft.com/office/drawing/2014/main" id="{744D5CCE-BA0A-46BB-B3BA-E283FB43C850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2" name="Text Box 22">
          <a:extLst>
            <a:ext uri="{FF2B5EF4-FFF2-40B4-BE49-F238E27FC236}">
              <a16:creationId xmlns:a16="http://schemas.microsoft.com/office/drawing/2014/main" id="{2698C715-25F3-49BB-B10F-82DE3D71A4B1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id="{A19BBE45-C1A0-4429-A798-08C8A10EAD9F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4" name="Text Box 24">
          <a:extLst>
            <a:ext uri="{FF2B5EF4-FFF2-40B4-BE49-F238E27FC236}">
              <a16:creationId xmlns:a16="http://schemas.microsoft.com/office/drawing/2014/main" id="{24EAD0E6-2403-49A9-AF6E-E91EF0ECE625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5" name="Text Box 25">
          <a:extLst>
            <a:ext uri="{FF2B5EF4-FFF2-40B4-BE49-F238E27FC236}">
              <a16:creationId xmlns:a16="http://schemas.microsoft.com/office/drawing/2014/main" id="{F7C4C11D-C84D-4EE2-BC78-D91FB27727D2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6" name="Text Box 26">
          <a:extLst>
            <a:ext uri="{FF2B5EF4-FFF2-40B4-BE49-F238E27FC236}">
              <a16:creationId xmlns:a16="http://schemas.microsoft.com/office/drawing/2014/main" id="{FAEA885D-20DD-4A28-84B9-0D4C7F19F9AE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E599075C-676F-4997-99E6-EBB7F5D20673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8" name="Text Box 48">
          <a:extLst>
            <a:ext uri="{FF2B5EF4-FFF2-40B4-BE49-F238E27FC236}">
              <a16:creationId xmlns:a16="http://schemas.microsoft.com/office/drawing/2014/main" id="{792C9F5B-F985-46F4-9F14-9EAC7D2535C5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49" name="Text Box 49">
          <a:extLst>
            <a:ext uri="{FF2B5EF4-FFF2-40B4-BE49-F238E27FC236}">
              <a16:creationId xmlns:a16="http://schemas.microsoft.com/office/drawing/2014/main" id="{D1381B9C-03F9-49BA-9EF6-FC3A75AF46F2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0" name="Text Box 50">
          <a:extLst>
            <a:ext uri="{FF2B5EF4-FFF2-40B4-BE49-F238E27FC236}">
              <a16:creationId xmlns:a16="http://schemas.microsoft.com/office/drawing/2014/main" id="{ACF2A25A-F039-4BCE-B486-65C263F7B8DB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1" name="Text Box 51">
          <a:extLst>
            <a:ext uri="{FF2B5EF4-FFF2-40B4-BE49-F238E27FC236}">
              <a16:creationId xmlns:a16="http://schemas.microsoft.com/office/drawing/2014/main" id="{18493FD8-AC04-4CBC-82DE-4C5023F7A2E4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2" name="Text Box 52">
          <a:extLst>
            <a:ext uri="{FF2B5EF4-FFF2-40B4-BE49-F238E27FC236}">
              <a16:creationId xmlns:a16="http://schemas.microsoft.com/office/drawing/2014/main" id="{127ADA25-13AA-410B-8889-51C4E4448754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3" name="Text Box 53">
          <a:extLst>
            <a:ext uri="{FF2B5EF4-FFF2-40B4-BE49-F238E27FC236}">
              <a16:creationId xmlns:a16="http://schemas.microsoft.com/office/drawing/2014/main" id="{3D2EC217-70FB-4612-A31C-124071A71537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4" name="Text Box 54">
          <a:extLst>
            <a:ext uri="{FF2B5EF4-FFF2-40B4-BE49-F238E27FC236}">
              <a16:creationId xmlns:a16="http://schemas.microsoft.com/office/drawing/2014/main" id="{74322F57-FB8A-4546-8E7E-3160A659043A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5" name="Text Box 55">
          <a:extLst>
            <a:ext uri="{FF2B5EF4-FFF2-40B4-BE49-F238E27FC236}">
              <a16:creationId xmlns:a16="http://schemas.microsoft.com/office/drawing/2014/main" id="{349E0A92-5A0B-4B66-838F-79153AE7F200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6" name="Text Box 56">
          <a:extLst>
            <a:ext uri="{FF2B5EF4-FFF2-40B4-BE49-F238E27FC236}">
              <a16:creationId xmlns:a16="http://schemas.microsoft.com/office/drawing/2014/main" id="{55BC3688-BB41-4F2B-AE77-C52AFB991991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14DCC5C2-0823-49BF-9D94-922BC1DE695D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8" name="Text Box 3">
          <a:extLst>
            <a:ext uri="{FF2B5EF4-FFF2-40B4-BE49-F238E27FC236}">
              <a16:creationId xmlns:a16="http://schemas.microsoft.com/office/drawing/2014/main" id="{E654B06F-024D-4B77-B9BB-48742A6D84F3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59" name="Text Box 4">
          <a:extLst>
            <a:ext uri="{FF2B5EF4-FFF2-40B4-BE49-F238E27FC236}">
              <a16:creationId xmlns:a16="http://schemas.microsoft.com/office/drawing/2014/main" id="{6CA64CE1-7153-45E7-9704-CAF26A87CFF8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60" name="Text Box 31">
          <a:extLst>
            <a:ext uri="{FF2B5EF4-FFF2-40B4-BE49-F238E27FC236}">
              <a16:creationId xmlns:a16="http://schemas.microsoft.com/office/drawing/2014/main" id="{4BDF96DC-3AE7-4ECA-91C4-42F94B4A7722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1760220</xdr:colOff>
      <xdr:row>78</xdr:row>
      <xdr:rowOff>0</xdr:rowOff>
    </xdr:from>
    <xdr:to>
      <xdr:col>2</xdr:col>
      <xdr:colOff>1851660</xdr:colOff>
      <xdr:row>79</xdr:row>
      <xdr:rowOff>34290</xdr:rowOff>
    </xdr:to>
    <xdr:sp macro="" textlink="">
      <xdr:nvSpPr>
        <xdr:cNvPr id="61" name="Text Box 32">
          <a:extLst>
            <a:ext uri="{FF2B5EF4-FFF2-40B4-BE49-F238E27FC236}">
              <a16:creationId xmlns:a16="http://schemas.microsoft.com/office/drawing/2014/main" id="{263F2D29-55AE-41CE-8D94-540A118F05FE}"/>
            </a:ext>
          </a:extLst>
        </xdr:cNvPr>
        <xdr:cNvSpPr txBox="1">
          <a:spLocks noChangeArrowheads="1"/>
        </xdr:cNvSpPr>
      </xdr:nvSpPr>
      <xdr:spPr bwMode="auto">
        <a:xfrm>
          <a:off x="2720340" y="13495020"/>
          <a:ext cx="9144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3798375" cy="616539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B4C0265A-8A56-422C-93A3-2E9C10B08B93}"/>
            </a:ext>
          </a:extLst>
        </xdr:cNvPr>
        <xdr:cNvSpPr/>
      </xdr:nvSpPr>
      <xdr:spPr>
        <a:xfrm>
          <a:off x="0" y="0"/>
          <a:ext cx="3798375" cy="616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Restructuration et extension du Plateau sportif du Collège Ylangs Ylangs à Kani-Kéli, 97625 Mayotte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Kani Kéli</a:t>
          </a:r>
        </a:p>
      </xdr:txBody>
    </xdr:sp>
    <xdr:clientData/>
  </xdr:absoluteAnchor>
  <xdr:absoluteAnchor>
    <xdr:pos x="3942375" y="31617"/>
    <xdr:ext cx="2565450" cy="363600"/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FE070733-2AC4-49AB-82C9-4257F4277CDB}"/>
            </a:ext>
          </a:extLst>
        </xdr:cNvPr>
        <xdr:cNvSpPr/>
      </xdr:nvSpPr>
      <xdr:spPr>
        <a:xfrm>
          <a:off x="3942375" y="31617"/>
          <a:ext cx="2565450" cy="363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entury Gothic"/>
            </a:rPr>
            <a:t>Chp 02.c CARRELAGE</a:t>
          </a:r>
        </a:p>
        <a:p>
          <a:pPr algn="r"/>
          <a:endParaRPr sz="800">
            <a:solidFill>
              <a:srgbClr val="000000"/>
            </a:solidFill>
            <a:latin typeface="Century Gothic"/>
          </a:endParaRPr>
        </a:p>
      </xdr:txBody>
    </xdr:sp>
    <xdr:clientData/>
  </xdr:absoluteAnchor>
  <xdr:absoluteAnchor>
    <xdr:pos x="0" y="521687"/>
    <xdr:ext cx="6471825" cy="0"/>
    <xdr:cxnSp macro="">
      <xdr:nvCxnSpPr>
        <xdr:cNvPr id="4" name="Forme3">
          <a:extLst>
            <a:ext uri="{FF2B5EF4-FFF2-40B4-BE49-F238E27FC236}">
              <a16:creationId xmlns:a16="http://schemas.microsoft.com/office/drawing/2014/main" id="{CCFA32FD-2CA6-45CC-A9F5-F9D4A0C78CA5}"/>
            </a:ext>
          </a:extLst>
        </xdr:cNvPr>
        <xdr:cNvCxnSpPr/>
      </xdr:nvCxnSpPr>
      <xdr:spPr>
        <a:xfrm>
          <a:off x="0" y="521687"/>
          <a:ext cx="6471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4A0615A7-4EC1-4D0D-B58F-B4D18F56553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7E17F5DF-2A07-47E0-A7CC-A78A566633D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5290F712-44F5-4E39-83B4-0A335B53034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3FED2819-740A-437E-B53D-298750E1C33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6" name="Text Box 28">
          <a:extLst>
            <a:ext uri="{FF2B5EF4-FFF2-40B4-BE49-F238E27FC236}">
              <a16:creationId xmlns:a16="http://schemas.microsoft.com/office/drawing/2014/main" id="{C00B2E3D-6E3C-4FEB-A04C-B7AB0C1F8A6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7" name="Text Box 29">
          <a:extLst>
            <a:ext uri="{FF2B5EF4-FFF2-40B4-BE49-F238E27FC236}">
              <a16:creationId xmlns:a16="http://schemas.microsoft.com/office/drawing/2014/main" id="{2DE3F947-CBC7-4D92-9B52-2D055291E3C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5CD31408-B89E-4E19-A66C-F34085593FD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9" name="Text Box 38">
          <a:extLst>
            <a:ext uri="{FF2B5EF4-FFF2-40B4-BE49-F238E27FC236}">
              <a16:creationId xmlns:a16="http://schemas.microsoft.com/office/drawing/2014/main" id="{7C3D5198-2735-4800-817E-E90B46CA905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0" name="Text Box 39">
          <a:extLst>
            <a:ext uri="{FF2B5EF4-FFF2-40B4-BE49-F238E27FC236}">
              <a16:creationId xmlns:a16="http://schemas.microsoft.com/office/drawing/2014/main" id="{5C481250-C26B-4932-9B2F-D8146D7F9D0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1" name="Text Box 40">
          <a:extLst>
            <a:ext uri="{FF2B5EF4-FFF2-40B4-BE49-F238E27FC236}">
              <a16:creationId xmlns:a16="http://schemas.microsoft.com/office/drawing/2014/main" id="{B79437A8-B20F-4D82-9B6E-03BC9204F20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2" name="Text Box 57">
          <a:extLst>
            <a:ext uri="{FF2B5EF4-FFF2-40B4-BE49-F238E27FC236}">
              <a16:creationId xmlns:a16="http://schemas.microsoft.com/office/drawing/2014/main" id="{CA7A4CB8-F952-40EC-AD82-87FFA525C42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3" name="Text Box 58">
          <a:extLst>
            <a:ext uri="{FF2B5EF4-FFF2-40B4-BE49-F238E27FC236}">
              <a16:creationId xmlns:a16="http://schemas.microsoft.com/office/drawing/2014/main" id="{7F89D995-EF9D-4625-A67B-6B95B712815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4" name="Text Box 8">
          <a:extLst>
            <a:ext uri="{FF2B5EF4-FFF2-40B4-BE49-F238E27FC236}">
              <a16:creationId xmlns:a16="http://schemas.microsoft.com/office/drawing/2014/main" id="{9AB8388D-2C55-4E23-9358-E568448CA82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5" name="Text Box 9">
          <a:extLst>
            <a:ext uri="{FF2B5EF4-FFF2-40B4-BE49-F238E27FC236}">
              <a16:creationId xmlns:a16="http://schemas.microsoft.com/office/drawing/2014/main" id="{7192A26C-3221-42C6-B17C-74C90720865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94F1E6BC-4FE0-44BE-8611-D9695B131F1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7" name="Text Box 11">
          <a:extLst>
            <a:ext uri="{FF2B5EF4-FFF2-40B4-BE49-F238E27FC236}">
              <a16:creationId xmlns:a16="http://schemas.microsoft.com/office/drawing/2014/main" id="{ECDD9083-3B12-44CE-B0FA-EE11D2B97D3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8" name="Text Box 37">
          <a:extLst>
            <a:ext uri="{FF2B5EF4-FFF2-40B4-BE49-F238E27FC236}">
              <a16:creationId xmlns:a16="http://schemas.microsoft.com/office/drawing/2014/main" id="{072F240C-9088-40E7-91E5-B3F4B781D51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19" name="Text Box 38">
          <a:extLst>
            <a:ext uri="{FF2B5EF4-FFF2-40B4-BE49-F238E27FC236}">
              <a16:creationId xmlns:a16="http://schemas.microsoft.com/office/drawing/2014/main" id="{6A61E911-FC4D-4B46-B81E-8ABEAE1935C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0" name="Text Box 39">
          <a:extLst>
            <a:ext uri="{FF2B5EF4-FFF2-40B4-BE49-F238E27FC236}">
              <a16:creationId xmlns:a16="http://schemas.microsoft.com/office/drawing/2014/main" id="{5034DF36-5AEA-4EF1-A226-D95540C115D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1" name="Text Box 40">
          <a:extLst>
            <a:ext uri="{FF2B5EF4-FFF2-40B4-BE49-F238E27FC236}">
              <a16:creationId xmlns:a16="http://schemas.microsoft.com/office/drawing/2014/main" id="{82D95D3B-A274-4F8D-8EBF-8074DB7D197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2" name="Text Box 8">
          <a:extLst>
            <a:ext uri="{FF2B5EF4-FFF2-40B4-BE49-F238E27FC236}">
              <a16:creationId xmlns:a16="http://schemas.microsoft.com/office/drawing/2014/main" id="{39EEC28C-744B-4D19-9F77-B5193EFF61C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3" name="Text Box 9">
          <a:extLst>
            <a:ext uri="{FF2B5EF4-FFF2-40B4-BE49-F238E27FC236}">
              <a16:creationId xmlns:a16="http://schemas.microsoft.com/office/drawing/2014/main" id="{3ABEE535-3F84-4EC1-B5DF-8BA7552CEE8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83866088-29FA-4F3A-9574-F954F08C61A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5" name="Text Box 11">
          <a:extLst>
            <a:ext uri="{FF2B5EF4-FFF2-40B4-BE49-F238E27FC236}">
              <a16:creationId xmlns:a16="http://schemas.microsoft.com/office/drawing/2014/main" id="{99FD158E-98FF-4F0C-B9DE-102FA730BFF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6" name="Text Box 28">
          <a:extLst>
            <a:ext uri="{FF2B5EF4-FFF2-40B4-BE49-F238E27FC236}">
              <a16:creationId xmlns:a16="http://schemas.microsoft.com/office/drawing/2014/main" id="{25C5D598-E065-4EFE-9245-0CE8941C52B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7" name="Text Box 29">
          <a:extLst>
            <a:ext uri="{FF2B5EF4-FFF2-40B4-BE49-F238E27FC236}">
              <a16:creationId xmlns:a16="http://schemas.microsoft.com/office/drawing/2014/main" id="{4F59E996-3FA8-4163-AE75-1349572A9D0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8" name="Text Box 37">
          <a:extLst>
            <a:ext uri="{FF2B5EF4-FFF2-40B4-BE49-F238E27FC236}">
              <a16:creationId xmlns:a16="http://schemas.microsoft.com/office/drawing/2014/main" id="{0376E969-8430-40ED-A2D1-C88D8520F79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29" name="Text Box 38">
          <a:extLst>
            <a:ext uri="{FF2B5EF4-FFF2-40B4-BE49-F238E27FC236}">
              <a16:creationId xmlns:a16="http://schemas.microsoft.com/office/drawing/2014/main" id="{59AD88F0-905A-483E-B09D-E8665583529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0" name="Text Box 39">
          <a:extLst>
            <a:ext uri="{FF2B5EF4-FFF2-40B4-BE49-F238E27FC236}">
              <a16:creationId xmlns:a16="http://schemas.microsoft.com/office/drawing/2014/main" id="{2F4C78C8-AC1B-478C-813D-A9A01627BD6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1" name="Text Box 40">
          <a:extLst>
            <a:ext uri="{FF2B5EF4-FFF2-40B4-BE49-F238E27FC236}">
              <a16:creationId xmlns:a16="http://schemas.microsoft.com/office/drawing/2014/main" id="{0A70737A-C293-4AF9-9346-6360616ABBA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2" name="Text Box 57">
          <a:extLst>
            <a:ext uri="{FF2B5EF4-FFF2-40B4-BE49-F238E27FC236}">
              <a16:creationId xmlns:a16="http://schemas.microsoft.com/office/drawing/2014/main" id="{C6D703B6-7A5C-48F0-B038-25D69F8DE95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3" name="Text Box 58">
          <a:extLst>
            <a:ext uri="{FF2B5EF4-FFF2-40B4-BE49-F238E27FC236}">
              <a16:creationId xmlns:a16="http://schemas.microsoft.com/office/drawing/2014/main" id="{B11A98F4-2858-469B-AC0E-2081B6D5680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id="{BC5EF4EB-A4C2-494B-AD48-141FDFACF1E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5" name="Text Box 9">
          <a:extLst>
            <a:ext uri="{FF2B5EF4-FFF2-40B4-BE49-F238E27FC236}">
              <a16:creationId xmlns:a16="http://schemas.microsoft.com/office/drawing/2014/main" id="{86FA8EC1-14EC-4C78-BBD2-D92F0215F9A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A9FEE3AE-0C61-4056-8292-8FD1DDFCF02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" name="Text Box 11">
          <a:extLst>
            <a:ext uri="{FF2B5EF4-FFF2-40B4-BE49-F238E27FC236}">
              <a16:creationId xmlns:a16="http://schemas.microsoft.com/office/drawing/2014/main" id="{F67DB3EE-0020-409C-A74A-2CA5039DF56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B47F6EAB-ABFE-4C32-B227-AF2D9182B7A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B600960E-CC1A-4345-8CE9-4D4F02567DA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EC31B237-4037-4813-8BF4-7B4DFB2CA4B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E5F14B0-0428-4590-ACC1-D1B63E4D717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" name="Text Box 8">
          <a:extLst>
            <a:ext uri="{FF2B5EF4-FFF2-40B4-BE49-F238E27FC236}">
              <a16:creationId xmlns:a16="http://schemas.microsoft.com/office/drawing/2014/main" id="{4A69512A-2651-49AD-BC80-C87D15DA7FD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" name="Text Box 9">
          <a:extLst>
            <a:ext uri="{FF2B5EF4-FFF2-40B4-BE49-F238E27FC236}">
              <a16:creationId xmlns:a16="http://schemas.microsoft.com/office/drawing/2014/main" id="{E98DDB65-ECD6-4CC3-A556-0FE907FB8BD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" name="Text Box 10">
          <a:extLst>
            <a:ext uri="{FF2B5EF4-FFF2-40B4-BE49-F238E27FC236}">
              <a16:creationId xmlns:a16="http://schemas.microsoft.com/office/drawing/2014/main" id="{4324488A-767F-4845-BDEF-31BF98B3C4E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" name="Text Box 11">
          <a:extLst>
            <a:ext uri="{FF2B5EF4-FFF2-40B4-BE49-F238E27FC236}">
              <a16:creationId xmlns:a16="http://schemas.microsoft.com/office/drawing/2014/main" id="{02210548-E888-4F61-B308-AD5038462FD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" name="Text Box 28">
          <a:extLst>
            <a:ext uri="{FF2B5EF4-FFF2-40B4-BE49-F238E27FC236}">
              <a16:creationId xmlns:a16="http://schemas.microsoft.com/office/drawing/2014/main" id="{22A8FE4D-313F-4348-BE63-961B04AECA9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" name="Text Box 29">
          <a:extLst>
            <a:ext uri="{FF2B5EF4-FFF2-40B4-BE49-F238E27FC236}">
              <a16:creationId xmlns:a16="http://schemas.microsoft.com/office/drawing/2014/main" id="{445B9F97-F677-4895-9384-D07545E3C19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" name="Text Box 37">
          <a:extLst>
            <a:ext uri="{FF2B5EF4-FFF2-40B4-BE49-F238E27FC236}">
              <a16:creationId xmlns:a16="http://schemas.microsoft.com/office/drawing/2014/main" id="{C511B59D-7966-496A-AB88-B74E3C2B7C9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" name="Text Box 38">
          <a:extLst>
            <a:ext uri="{FF2B5EF4-FFF2-40B4-BE49-F238E27FC236}">
              <a16:creationId xmlns:a16="http://schemas.microsoft.com/office/drawing/2014/main" id="{C29E9030-CD85-4106-8331-EF6F556F7FE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" name="Text Box 39">
          <a:extLst>
            <a:ext uri="{FF2B5EF4-FFF2-40B4-BE49-F238E27FC236}">
              <a16:creationId xmlns:a16="http://schemas.microsoft.com/office/drawing/2014/main" id="{4416603C-9F8F-4893-9322-D67B8EB7FF3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" name="Text Box 40">
          <a:extLst>
            <a:ext uri="{FF2B5EF4-FFF2-40B4-BE49-F238E27FC236}">
              <a16:creationId xmlns:a16="http://schemas.microsoft.com/office/drawing/2014/main" id="{F4241E51-C9F9-4205-8767-FFBEE2769C0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" name="Text Box 57">
          <a:extLst>
            <a:ext uri="{FF2B5EF4-FFF2-40B4-BE49-F238E27FC236}">
              <a16:creationId xmlns:a16="http://schemas.microsoft.com/office/drawing/2014/main" id="{9A29D041-EFE1-4F19-ADE2-53CA7EC4EF7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" name="Text Box 58">
          <a:extLst>
            <a:ext uri="{FF2B5EF4-FFF2-40B4-BE49-F238E27FC236}">
              <a16:creationId xmlns:a16="http://schemas.microsoft.com/office/drawing/2014/main" id="{C38E255F-A1B3-42A5-84E1-1DD842EBD91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" name="Text Box 8">
          <a:extLst>
            <a:ext uri="{FF2B5EF4-FFF2-40B4-BE49-F238E27FC236}">
              <a16:creationId xmlns:a16="http://schemas.microsoft.com/office/drawing/2014/main" id="{8BD81DA3-4222-480B-B014-300E04AF864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" name="Text Box 9">
          <a:extLst>
            <a:ext uri="{FF2B5EF4-FFF2-40B4-BE49-F238E27FC236}">
              <a16:creationId xmlns:a16="http://schemas.microsoft.com/office/drawing/2014/main" id="{835830A6-9E04-4BE5-85D5-ABFB0D80CF0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" name="Text Box 10">
          <a:extLst>
            <a:ext uri="{FF2B5EF4-FFF2-40B4-BE49-F238E27FC236}">
              <a16:creationId xmlns:a16="http://schemas.microsoft.com/office/drawing/2014/main" id="{65CAF97F-FDC1-4E59-BF15-F889A281B84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" name="Text Box 11">
          <a:extLst>
            <a:ext uri="{FF2B5EF4-FFF2-40B4-BE49-F238E27FC236}">
              <a16:creationId xmlns:a16="http://schemas.microsoft.com/office/drawing/2014/main" id="{F2BFD97C-48D4-4F0C-8571-12C12E80280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" name="Text Box 37">
          <a:extLst>
            <a:ext uri="{FF2B5EF4-FFF2-40B4-BE49-F238E27FC236}">
              <a16:creationId xmlns:a16="http://schemas.microsoft.com/office/drawing/2014/main" id="{E7E4CC9A-EA03-42C7-B888-4F89C60752B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" name="Text Box 38">
          <a:extLst>
            <a:ext uri="{FF2B5EF4-FFF2-40B4-BE49-F238E27FC236}">
              <a16:creationId xmlns:a16="http://schemas.microsoft.com/office/drawing/2014/main" id="{F8235C7C-E0E8-4CBA-AF97-0E5E5668138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0" name="Text Box 39">
          <a:extLst>
            <a:ext uri="{FF2B5EF4-FFF2-40B4-BE49-F238E27FC236}">
              <a16:creationId xmlns:a16="http://schemas.microsoft.com/office/drawing/2014/main" id="{B65C44A4-21FD-402D-A07A-C726461017A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1" name="Text Box 40">
          <a:extLst>
            <a:ext uri="{FF2B5EF4-FFF2-40B4-BE49-F238E27FC236}">
              <a16:creationId xmlns:a16="http://schemas.microsoft.com/office/drawing/2014/main" id="{6EE6DBE5-2EE8-4079-8136-D2D05A76B1D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2" name="Text Box 8">
          <a:extLst>
            <a:ext uri="{FF2B5EF4-FFF2-40B4-BE49-F238E27FC236}">
              <a16:creationId xmlns:a16="http://schemas.microsoft.com/office/drawing/2014/main" id="{F58400F0-D4A5-41EF-AEB4-991A190E4EC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3" name="Text Box 9">
          <a:extLst>
            <a:ext uri="{FF2B5EF4-FFF2-40B4-BE49-F238E27FC236}">
              <a16:creationId xmlns:a16="http://schemas.microsoft.com/office/drawing/2014/main" id="{5B5563B8-2EBD-4726-A57B-F3C8BF6BE90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4" name="Text Box 10">
          <a:extLst>
            <a:ext uri="{FF2B5EF4-FFF2-40B4-BE49-F238E27FC236}">
              <a16:creationId xmlns:a16="http://schemas.microsoft.com/office/drawing/2014/main" id="{9D6FC49A-502E-4524-8D25-F1FDC7EC37C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5" name="Text Box 11">
          <a:extLst>
            <a:ext uri="{FF2B5EF4-FFF2-40B4-BE49-F238E27FC236}">
              <a16:creationId xmlns:a16="http://schemas.microsoft.com/office/drawing/2014/main" id="{219DCC00-6C68-4E2C-BEFA-B95B6F7E1F8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6" name="Text Box 28">
          <a:extLst>
            <a:ext uri="{FF2B5EF4-FFF2-40B4-BE49-F238E27FC236}">
              <a16:creationId xmlns:a16="http://schemas.microsoft.com/office/drawing/2014/main" id="{8A1DE083-696C-4A0A-A40A-B68B3B3AE27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7" name="Text Box 29">
          <a:extLst>
            <a:ext uri="{FF2B5EF4-FFF2-40B4-BE49-F238E27FC236}">
              <a16:creationId xmlns:a16="http://schemas.microsoft.com/office/drawing/2014/main" id="{A2F5429F-AAD9-4DFC-B096-704E2DA66B7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8" name="Text Box 37">
          <a:extLst>
            <a:ext uri="{FF2B5EF4-FFF2-40B4-BE49-F238E27FC236}">
              <a16:creationId xmlns:a16="http://schemas.microsoft.com/office/drawing/2014/main" id="{0E427BFF-B195-4582-8AE8-7E0EB5A6049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9" name="Text Box 38">
          <a:extLst>
            <a:ext uri="{FF2B5EF4-FFF2-40B4-BE49-F238E27FC236}">
              <a16:creationId xmlns:a16="http://schemas.microsoft.com/office/drawing/2014/main" id="{E95BB06C-1242-4FB8-B739-7586DBFF747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0" name="Text Box 39">
          <a:extLst>
            <a:ext uri="{FF2B5EF4-FFF2-40B4-BE49-F238E27FC236}">
              <a16:creationId xmlns:a16="http://schemas.microsoft.com/office/drawing/2014/main" id="{DAE7D64C-ADBE-46BD-8C4E-680FC1D7C99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1" name="Text Box 40">
          <a:extLst>
            <a:ext uri="{FF2B5EF4-FFF2-40B4-BE49-F238E27FC236}">
              <a16:creationId xmlns:a16="http://schemas.microsoft.com/office/drawing/2014/main" id="{999C7846-CD82-465E-B471-869E051082B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2" name="Text Box 57">
          <a:extLst>
            <a:ext uri="{FF2B5EF4-FFF2-40B4-BE49-F238E27FC236}">
              <a16:creationId xmlns:a16="http://schemas.microsoft.com/office/drawing/2014/main" id="{0C5736F8-2FDA-4EA0-B6A5-CDDED3F98BA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3" name="Text Box 58">
          <a:extLst>
            <a:ext uri="{FF2B5EF4-FFF2-40B4-BE49-F238E27FC236}">
              <a16:creationId xmlns:a16="http://schemas.microsoft.com/office/drawing/2014/main" id="{129F18FF-BB22-4C34-BE90-EB9996935C9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4" name="Text Box 8">
          <a:extLst>
            <a:ext uri="{FF2B5EF4-FFF2-40B4-BE49-F238E27FC236}">
              <a16:creationId xmlns:a16="http://schemas.microsoft.com/office/drawing/2014/main" id="{AF0A7380-D7C3-464C-9D75-0E362C505CA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5" name="Text Box 9">
          <a:extLst>
            <a:ext uri="{FF2B5EF4-FFF2-40B4-BE49-F238E27FC236}">
              <a16:creationId xmlns:a16="http://schemas.microsoft.com/office/drawing/2014/main" id="{B4A004B1-1689-44C8-B48A-7E10B353EB3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6" name="Text Box 10">
          <a:extLst>
            <a:ext uri="{FF2B5EF4-FFF2-40B4-BE49-F238E27FC236}">
              <a16:creationId xmlns:a16="http://schemas.microsoft.com/office/drawing/2014/main" id="{1CC6000F-3A67-46C4-9193-EBBC4B95765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7" name="Text Box 11">
          <a:extLst>
            <a:ext uri="{FF2B5EF4-FFF2-40B4-BE49-F238E27FC236}">
              <a16:creationId xmlns:a16="http://schemas.microsoft.com/office/drawing/2014/main" id="{394184D9-6971-44E4-8A37-C38A8C24BCF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B44CFBDA-8AD3-468A-B243-AC54FDAF96E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79" name="Text Box 38">
          <a:extLst>
            <a:ext uri="{FF2B5EF4-FFF2-40B4-BE49-F238E27FC236}">
              <a16:creationId xmlns:a16="http://schemas.microsoft.com/office/drawing/2014/main" id="{ABD2DAB3-A968-4784-AA7D-50B291C4B4E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80" name="Text Box 39">
          <a:extLst>
            <a:ext uri="{FF2B5EF4-FFF2-40B4-BE49-F238E27FC236}">
              <a16:creationId xmlns:a16="http://schemas.microsoft.com/office/drawing/2014/main" id="{7C427FF7-9491-48EC-9C82-29627804E5B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81" name="Text Box 40">
          <a:extLst>
            <a:ext uri="{FF2B5EF4-FFF2-40B4-BE49-F238E27FC236}">
              <a16:creationId xmlns:a16="http://schemas.microsoft.com/office/drawing/2014/main" id="{ED6595F7-EFB3-467A-B8FB-159F5986A00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id="{4DAC72E3-A527-4D8B-BAA8-BCE3638A290E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83" name="Text Box 9">
          <a:extLst>
            <a:ext uri="{FF2B5EF4-FFF2-40B4-BE49-F238E27FC236}">
              <a16:creationId xmlns:a16="http://schemas.microsoft.com/office/drawing/2014/main" id="{DECA3DAF-BD63-46A6-9D93-4C57FC0D7CF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84" name="Text Box 10">
          <a:extLst>
            <a:ext uri="{FF2B5EF4-FFF2-40B4-BE49-F238E27FC236}">
              <a16:creationId xmlns:a16="http://schemas.microsoft.com/office/drawing/2014/main" id="{E7A3B375-85AF-4DE0-8C8C-1B196AFA9C4C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85" name="Text Box 11">
          <a:extLst>
            <a:ext uri="{FF2B5EF4-FFF2-40B4-BE49-F238E27FC236}">
              <a16:creationId xmlns:a16="http://schemas.microsoft.com/office/drawing/2014/main" id="{74475367-0292-4074-80A1-F521EEBE5D40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86" name="Text Box 28">
          <a:extLst>
            <a:ext uri="{FF2B5EF4-FFF2-40B4-BE49-F238E27FC236}">
              <a16:creationId xmlns:a16="http://schemas.microsoft.com/office/drawing/2014/main" id="{E0FAC593-54B2-4178-A344-F4AFAE5637F5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87" name="Text Box 29">
          <a:extLst>
            <a:ext uri="{FF2B5EF4-FFF2-40B4-BE49-F238E27FC236}">
              <a16:creationId xmlns:a16="http://schemas.microsoft.com/office/drawing/2014/main" id="{45365FFB-C116-4ED0-9245-C798B8009B7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88" name="Text Box 37">
          <a:extLst>
            <a:ext uri="{FF2B5EF4-FFF2-40B4-BE49-F238E27FC236}">
              <a16:creationId xmlns:a16="http://schemas.microsoft.com/office/drawing/2014/main" id="{2F9C4406-5448-499B-A7BC-7247ADF781B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89" name="Text Box 38">
          <a:extLst>
            <a:ext uri="{FF2B5EF4-FFF2-40B4-BE49-F238E27FC236}">
              <a16:creationId xmlns:a16="http://schemas.microsoft.com/office/drawing/2014/main" id="{834DA414-26B2-4946-8445-5F05667215C0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0" name="Text Box 39">
          <a:extLst>
            <a:ext uri="{FF2B5EF4-FFF2-40B4-BE49-F238E27FC236}">
              <a16:creationId xmlns:a16="http://schemas.microsoft.com/office/drawing/2014/main" id="{C6C32B46-82C1-4689-B670-094AC381746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1" name="Text Box 40">
          <a:extLst>
            <a:ext uri="{FF2B5EF4-FFF2-40B4-BE49-F238E27FC236}">
              <a16:creationId xmlns:a16="http://schemas.microsoft.com/office/drawing/2014/main" id="{49FA80C2-5DCA-4800-8EDB-3E34E9C6DD3F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2" name="Text Box 57">
          <a:extLst>
            <a:ext uri="{FF2B5EF4-FFF2-40B4-BE49-F238E27FC236}">
              <a16:creationId xmlns:a16="http://schemas.microsoft.com/office/drawing/2014/main" id="{399C6D1A-59F1-44AE-829F-E37FBA6AA945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3" name="Text Box 58">
          <a:extLst>
            <a:ext uri="{FF2B5EF4-FFF2-40B4-BE49-F238E27FC236}">
              <a16:creationId xmlns:a16="http://schemas.microsoft.com/office/drawing/2014/main" id="{D035239F-4A4D-49EE-8C45-7819FCF2684D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4" name="Text Box 8">
          <a:extLst>
            <a:ext uri="{FF2B5EF4-FFF2-40B4-BE49-F238E27FC236}">
              <a16:creationId xmlns:a16="http://schemas.microsoft.com/office/drawing/2014/main" id="{63B52AE4-A84C-40B2-BB4B-E9CAB552C04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5" name="Text Box 9">
          <a:extLst>
            <a:ext uri="{FF2B5EF4-FFF2-40B4-BE49-F238E27FC236}">
              <a16:creationId xmlns:a16="http://schemas.microsoft.com/office/drawing/2014/main" id="{B251F7F6-C1BE-43C2-BF21-3C361B652940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6" name="Text Box 10">
          <a:extLst>
            <a:ext uri="{FF2B5EF4-FFF2-40B4-BE49-F238E27FC236}">
              <a16:creationId xmlns:a16="http://schemas.microsoft.com/office/drawing/2014/main" id="{6D3D7EA9-7508-4016-9083-185D4EBE9E93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7" name="Text Box 11">
          <a:extLst>
            <a:ext uri="{FF2B5EF4-FFF2-40B4-BE49-F238E27FC236}">
              <a16:creationId xmlns:a16="http://schemas.microsoft.com/office/drawing/2014/main" id="{2730CB44-81D0-4F0A-98CE-991C217595A4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8" name="Text Box 37">
          <a:extLst>
            <a:ext uri="{FF2B5EF4-FFF2-40B4-BE49-F238E27FC236}">
              <a16:creationId xmlns:a16="http://schemas.microsoft.com/office/drawing/2014/main" id="{FD584D1A-2CC9-4671-8C83-ED9A07CB8DC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99" name="Text Box 38">
          <a:extLst>
            <a:ext uri="{FF2B5EF4-FFF2-40B4-BE49-F238E27FC236}">
              <a16:creationId xmlns:a16="http://schemas.microsoft.com/office/drawing/2014/main" id="{05563114-5E4F-4C30-AD15-9E2C8F923E9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0" name="Text Box 39">
          <a:extLst>
            <a:ext uri="{FF2B5EF4-FFF2-40B4-BE49-F238E27FC236}">
              <a16:creationId xmlns:a16="http://schemas.microsoft.com/office/drawing/2014/main" id="{A89F8D1C-C589-4EC8-A806-2D4DC10D437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1" name="Text Box 40">
          <a:extLst>
            <a:ext uri="{FF2B5EF4-FFF2-40B4-BE49-F238E27FC236}">
              <a16:creationId xmlns:a16="http://schemas.microsoft.com/office/drawing/2014/main" id="{F2DC7B72-D084-416F-AB15-F125B944D9C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2" name="Text Box 8">
          <a:extLst>
            <a:ext uri="{FF2B5EF4-FFF2-40B4-BE49-F238E27FC236}">
              <a16:creationId xmlns:a16="http://schemas.microsoft.com/office/drawing/2014/main" id="{716347B3-EAB2-4F3E-887A-42ADFE7ABB48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3" name="Text Box 9">
          <a:extLst>
            <a:ext uri="{FF2B5EF4-FFF2-40B4-BE49-F238E27FC236}">
              <a16:creationId xmlns:a16="http://schemas.microsoft.com/office/drawing/2014/main" id="{D1C3A5F2-05ED-4233-A483-DBF6FB351199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4" name="Text Box 10">
          <a:extLst>
            <a:ext uri="{FF2B5EF4-FFF2-40B4-BE49-F238E27FC236}">
              <a16:creationId xmlns:a16="http://schemas.microsoft.com/office/drawing/2014/main" id="{D9BC3AC8-4397-4EC0-B7F3-082313440BC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5" name="Text Box 11">
          <a:extLst>
            <a:ext uri="{FF2B5EF4-FFF2-40B4-BE49-F238E27FC236}">
              <a16:creationId xmlns:a16="http://schemas.microsoft.com/office/drawing/2014/main" id="{3318BA47-FE8E-4CB7-A89F-344CCC575216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6" name="Text Box 28">
          <a:extLst>
            <a:ext uri="{FF2B5EF4-FFF2-40B4-BE49-F238E27FC236}">
              <a16:creationId xmlns:a16="http://schemas.microsoft.com/office/drawing/2014/main" id="{320B9625-2F8F-4EE8-95B9-9E28FCA0C05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7" name="Text Box 29">
          <a:extLst>
            <a:ext uri="{FF2B5EF4-FFF2-40B4-BE49-F238E27FC236}">
              <a16:creationId xmlns:a16="http://schemas.microsoft.com/office/drawing/2014/main" id="{CB66BCC8-5274-4C13-99F7-EB85E544FB5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8" name="Text Box 37">
          <a:extLst>
            <a:ext uri="{FF2B5EF4-FFF2-40B4-BE49-F238E27FC236}">
              <a16:creationId xmlns:a16="http://schemas.microsoft.com/office/drawing/2014/main" id="{85E88D7F-7E22-49E4-BD31-4199B300111F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09" name="Text Box 38">
          <a:extLst>
            <a:ext uri="{FF2B5EF4-FFF2-40B4-BE49-F238E27FC236}">
              <a16:creationId xmlns:a16="http://schemas.microsoft.com/office/drawing/2014/main" id="{428F5EEB-082B-4685-8356-B26F13510B83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0" name="Text Box 39">
          <a:extLst>
            <a:ext uri="{FF2B5EF4-FFF2-40B4-BE49-F238E27FC236}">
              <a16:creationId xmlns:a16="http://schemas.microsoft.com/office/drawing/2014/main" id="{C35F0202-E115-437F-98EA-9A50C8C31195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1" name="Text Box 40">
          <a:extLst>
            <a:ext uri="{FF2B5EF4-FFF2-40B4-BE49-F238E27FC236}">
              <a16:creationId xmlns:a16="http://schemas.microsoft.com/office/drawing/2014/main" id="{3E62AF90-47BF-46F9-8349-B65AF1B1FFB0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2" name="Text Box 57">
          <a:extLst>
            <a:ext uri="{FF2B5EF4-FFF2-40B4-BE49-F238E27FC236}">
              <a16:creationId xmlns:a16="http://schemas.microsoft.com/office/drawing/2014/main" id="{C5803F71-D8D8-4A0D-B73F-9F38E7B606F0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3" name="Text Box 58">
          <a:extLst>
            <a:ext uri="{FF2B5EF4-FFF2-40B4-BE49-F238E27FC236}">
              <a16:creationId xmlns:a16="http://schemas.microsoft.com/office/drawing/2014/main" id="{755F101C-1DDF-4FA7-9517-90B8D6C78733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4" name="Text Box 8">
          <a:extLst>
            <a:ext uri="{FF2B5EF4-FFF2-40B4-BE49-F238E27FC236}">
              <a16:creationId xmlns:a16="http://schemas.microsoft.com/office/drawing/2014/main" id="{DD659F14-C766-4055-9118-33A229C25C56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5" name="Text Box 9">
          <a:extLst>
            <a:ext uri="{FF2B5EF4-FFF2-40B4-BE49-F238E27FC236}">
              <a16:creationId xmlns:a16="http://schemas.microsoft.com/office/drawing/2014/main" id="{9AFD2D64-9259-49DC-97B4-2A322FD6CDAF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6" name="Text Box 10">
          <a:extLst>
            <a:ext uri="{FF2B5EF4-FFF2-40B4-BE49-F238E27FC236}">
              <a16:creationId xmlns:a16="http://schemas.microsoft.com/office/drawing/2014/main" id="{7AF6A467-0076-4525-9402-826EC72B4316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7" name="Text Box 11">
          <a:extLst>
            <a:ext uri="{FF2B5EF4-FFF2-40B4-BE49-F238E27FC236}">
              <a16:creationId xmlns:a16="http://schemas.microsoft.com/office/drawing/2014/main" id="{1CC044E0-7F75-47D7-B3BF-D4F2C35A2F4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8" name="Text Box 37">
          <a:extLst>
            <a:ext uri="{FF2B5EF4-FFF2-40B4-BE49-F238E27FC236}">
              <a16:creationId xmlns:a16="http://schemas.microsoft.com/office/drawing/2014/main" id="{6109F19B-F77A-4BCA-9884-B8038A1B2CA0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19" name="Text Box 38">
          <a:extLst>
            <a:ext uri="{FF2B5EF4-FFF2-40B4-BE49-F238E27FC236}">
              <a16:creationId xmlns:a16="http://schemas.microsoft.com/office/drawing/2014/main" id="{53780825-8B02-4E76-99B4-6B96B9CBA3A0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20" name="Text Box 39">
          <a:extLst>
            <a:ext uri="{FF2B5EF4-FFF2-40B4-BE49-F238E27FC236}">
              <a16:creationId xmlns:a16="http://schemas.microsoft.com/office/drawing/2014/main" id="{7432DAC2-2215-4F37-9EC3-2D7ACF18A8EF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21" name="Text Box 40">
          <a:extLst>
            <a:ext uri="{FF2B5EF4-FFF2-40B4-BE49-F238E27FC236}">
              <a16:creationId xmlns:a16="http://schemas.microsoft.com/office/drawing/2014/main" id="{076C599F-A4D5-4616-9F9E-17CBBF475DDD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22" name="Text Box 8">
          <a:extLst>
            <a:ext uri="{FF2B5EF4-FFF2-40B4-BE49-F238E27FC236}">
              <a16:creationId xmlns:a16="http://schemas.microsoft.com/office/drawing/2014/main" id="{D01C3047-D26D-4EA6-9A1B-22828BB5D97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23" name="Text Box 9">
          <a:extLst>
            <a:ext uri="{FF2B5EF4-FFF2-40B4-BE49-F238E27FC236}">
              <a16:creationId xmlns:a16="http://schemas.microsoft.com/office/drawing/2014/main" id="{54C1A068-E6B7-4B7E-990D-57CFA8B8C72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24" name="Text Box 10">
          <a:extLst>
            <a:ext uri="{FF2B5EF4-FFF2-40B4-BE49-F238E27FC236}">
              <a16:creationId xmlns:a16="http://schemas.microsoft.com/office/drawing/2014/main" id="{E77AEBC5-6217-40F0-AB48-9D1FCC2954A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25" name="Text Box 11">
          <a:extLst>
            <a:ext uri="{FF2B5EF4-FFF2-40B4-BE49-F238E27FC236}">
              <a16:creationId xmlns:a16="http://schemas.microsoft.com/office/drawing/2014/main" id="{8E46C109-C3FC-4F5E-B00A-5A767D4D15B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26" name="Text Box 28">
          <a:extLst>
            <a:ext uri="{FF2B5EF4-FFF2-40B4-BE49-F238E27FC236}">
              <a16:creationId xmlns:a16="http://schemas.microsoft.com/office/drawing/2014/main" id="{AFD830D9-89EB-4421-A490-79478313E66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27" name="Text Box 29">
          <a:extLst>
            <a:ext uri="{FF2B5EF4-FFF2-40B4-BE49-F238E27FC236}">
              <a16:creationId xmlns:a16="http://schemas.microsoft.com/office/drawing/2014/main" id="{EEF489EE-6F6B-460B-99AB-F81D5026B64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28" name="Text Box 37">
          <a:extLst>
            <a:ext uri="{FF2B5EF4-FFF2-40B4-BE49-F238E27FC236}">
              <a16:creationId xmlns:a16="http://schemas.microsoft.com/office/drawing/2014/main" id="{B47ABF4E-0FD7-4FEA-9B4D-2F225852C0D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29" name="Text Box 38">
          <a:extLst>
            <a:ext uri="{FF2B5EF4-FFF2-40B4-BE49-F238E27FC236}">
              <a16:creationId xmlns:a16="http://schemas.microsoft.com/office/drawing/2014/main" id="{BC86A789-61F5-4D78-B21B-FBB14AD3283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0" name="Text Box 39">
          <a:extLst>
            <a:ext uri="{FF2B5EF4-FFF2-40B4-BE49-F238E27FC236}">
              <a16:creationId xmlns:a16="http://schemas.microsoft.com/office/drawing/2014/main" id="{3A974D57-7016-46B7-94A9-85285BB69E0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1" name="Text Box 40">
          <a:extLst>
            <a:ext uri="{FF2B5EF4-FFF2-40B4-BE49-F238E27FC236}">
              <a16:creationId xmlns:a16="http://schemas.microsoft.com/office/drawing/2014/main" id="{6A485324-0A4A-44F9-BCCB-ADB6E3507F0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2" name="Text Box 57">
          <a:extLst>
            <a:ext uri="{FF2B5EF4-FFF2-40B4-BE49-F238E27FC236}">
              <a16:creationId xmlns:a16="http://schemas.microsoft.com/office/drawing/2014/main" id="{F8F08B17-B293-42FB-9BC7-CC0F65538FF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3" name="Text Box 58">
          <a:extLst>
            <a:ext uri="{FF2B5EF4-FFF2-40B4-BE49-F238E27FC236}">
              <a16:creationId xmlns:a16="http://schemas.microsoft.com/office/drawing/2014/main" id="{213B501E-C2C1-4DEA-B966-C9B1FC92622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4" name="Text Box 8">
          <a:extLst>
            <a:ext uri="{FF2B5EF4-FFF2-40B4-BE49-F238E27FC236}">
              <a16:creationId xmlns:a16="http://schemas.microsoft.com/office/drawing/2014/main" id="{9CD551E6-140E-4571-AFE7-E502F4F7B7F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5" name="Text Box 9">
          <a:extLst>
            <a:ext uri="{FF2B5EF4-FFF2-40B4-BE49-F238E27FC236}">
              <a16:creationId xmlns:a16="http://schemas.microsoft.com/office/drawing/2014/main" id="{0FDA5EC5-2D57-4FE9-8731-2E4D725A80E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6" name="Text Box 10">
          <a:extLst>
            <a:ext uri="{FF2B5EF4-FFF2-40B4-BE49-F238E27FC236}">
              <a16:creationId xmlns:a16="http://schemas.microsoft.com/office/drawing/2014/main" id="{C27F1024-401B-4E7B-A0B2-8F67C5D97B4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7" name="Text Box 11">
          <a:extLst>
            <a:ext uri="{FF2B5EF4-FFF2-40B4-BE49-F238E27FC236}">
              <a16:creationId xmlns:a16="http://schemas.microsoft.com/office/drawing/2014/main" id="{1498CB4F-3A51-4007-8C65-C78EA291B50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8" name="Text Box 37">
          <a:extLst>
            <a:ext uri="{FF2B5EF4-FFF2-40B4-BE49-F238E27FC236}">
              <a16:creationId xmlns:a16="http://schemas.microsoft.com/office/drawing/2014/main" id="{47176A76-513D-4A6C-BEC2-14FDC3EF469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39" name="Text Box 38">
          <a:extLst>
            <a:ext uri="{FF2B5EF4-FFF2-40B4-BE49-F238E27FC236}">
              <a16:creationId xmlns:a16="http://schemas.microsoft.com/office/drawing/2014/main" id="{F6F25B0C-EB3E-4AB5-A042-914C3EA94A3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0" name="Text Box 39">
          <a:extLst>
            <a:ext uri="{FF2B5EF4-FFF2-40B4-BE49-F238E27FC236}">
              <a16:creationId xmlns:a16="http://schemas.microsoft.com/office/drawing/2014/main" id="{1C371391-3B4C-4893-A308-012864ED634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1" name="Text Box 40">
          <a:extLst>
            <a:ext uri="{FF2B5EF4-FFF2-40B4-BE49-F238E27FC236}">
              <a16:creationId xmlns:a16="http://schemas.microsoft.com/office/drawing/2014/main" id="{CC2DB5B3-A6EF-470C-84B8-38B1DA88E4A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2" name="Text Box 8">
          <a:extLst>
            <a:ext uri="{FF2B5EF4-FFF2-40B4-BE49-F238E27FC236}">
              <a16:creationId xmlns:a16="http://schemas.microsoft.com/office/drawing/2014/main" id="{393C7D00-24C0-43E5-A160-6F14385D629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3" name="Text Box 9">
          <a:extLst>
            <a:ext uri="{FF2B5EF4-FFF2-40B4-BE49-F238E27FC236}">
              <a16:creationId xmlns:a16="http://schemas.microsoft.com/office/drawing/2014/main" id="{FD95EC21-DE7A-4001-948D-CA36EEE596F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4" name="Text Box 10">
          <a:extLst>
            <a:ext uri="{FF2B5EF4-FFF2-40B4-BE49-F238E27FC236}">
              <a16:creationId xmlns:a16="http://schemas.microsoft.com/office/drawing/2014/main" id="{4261495A-700E-46E6-803E-519E892DA12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5" name="Text Box 11">
          <a:extLst>
            <a:ext uri="{FF2B5EF4-FFF2-40B4-BE49-F238E27FC236}">
              <a16:creationId xmlns:a16="http://schemas.microsoft.com/office/drawing/2014/main" id="{F33A7A59-307C-49BD-8CAA-F4C770A2692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6" name="Text Box 28">
          <a:extLst>
            <a:ext uri="{FF2B5EF4-FFF2-40B4-BE49-F238E27FC236}">
              <a16:creationId xmlns:a16="http://schemas.microsoft.com/office/drawing/2014/main" id="{9194328B-B7BB-4B7E-A8F2-43D9F5E0E14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7" name="Text Box 29">
          <a:extLst>
            <a:ext uri="{FF2B5EF4-FFF2-40B4-BE49-F238E27FC236}">
              <a16:creationId xmlns:a16="http://schemas.microsoft.com/office/drawing/2014/main" id="{02E95E00-660C-4395-B469-C21E41CB809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8" name="Text Box 37">
          <a:extLst>
            <a:ext uri="{FF2B5EF4-FFF2-40B4-BE49-F238E27FC236}">
              <a16:creationId xmlns:a16="http://schemas.microsoft.com/office/drawing/2014/main" id="{6BC444AB-2D61-411F-9E4F-653A8BA1163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49" name="Text Box 38">
          <a:extLst>
            <a:ext uri="{FF2B5EF4-FFF2-40B4-BE49-F238E27FC236}">
              <a16:creationId xmlns:a16="http://schemas.microsoft.com/office/drawing/2014/main" id="{A102DF2F-1338-4F8B-BC6D-B6E86F7E0DE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0" name="Text Box 39">
          <a:extLst>
            <a:ext uri="{FF2B5EF4-FFF2-40B4-BE49-F238E27FC236}">
              <a16:creationId xmlns:a16="http://schemas.microsoft.com/office/drawing/2014/main" id="{4C071040-ACB4-4889-83C6-935B4A3E30B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1" name="Text Box 40">
          <a:extLst>
            <a:ext uri="{FF2B5EF4-FFF2-40B4-BE49-F238E27FC236}">
              <a16:creationId xmlns:a16="http://schemas.microsoft.com/office/drawing/2014/main" id="{2BD2C433-FBE4-4CE3-85AD-3495C48A839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2" name="Text Box 57">
          <a:extLst>
            <a:ext uri="{FF2B5EF4-FFF2-40B4-BE49-F238E27FC236}">
              <a16:creationId xmlns:a16="http://schemas.microsoft.com/office/drawing/2014/main" id="{F6403C44-D5F7-4803-A1F4-7A5FD845F23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3" name="Text Box 58">
          <a:extLst>
            <a:ext uri="{FF2B5EF4-FFF2-40B4-BE49-F238E27FC236}">
              <a16:creationId xmlns:a16="http://schemas.microsoft.com/office/drawing/2014/main" id="{0C99FEBD-1759-4FA8-A16C-57162BDA66B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4" name="Text Box 8">
          <a:extLst>
            <a:ext uri="{FF2B5EF4-FFF2-40B4-BE49-F238E27FC236}">
              <a16:creationId xmlns:a16="http://schemas.microsoft.com/office/drawing/2014/main" id="{12318945-5C08-423F-9C6B-97D50EB5824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5" name="Text Box 9">
          <a:extLst>
            <a:ext uri="{FF2B5EF4-FFF2-40B4-BE49-F238E27FC236}">
              <a16:creationId xmlns:a16="http://schemas.microsoft.com/office/drawing/2014/main" id="{B83F6ADF-4DB9-4E73-AC72-A9C98831E7B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6" name="Text Box 10">
          <a:extLst>
            <a:ext uri="{FF2B5EF4-FFF2-40B4-BE49-F238E27FC236}">
              <a16:creationId xmlns:a16="http://schemas.microsoft.com/office/drawing/2014/main" id="{77723B13-3D18-4FDF-9333-960D2533E88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7" name="Text Box 11">
          <a:extLst>
            <a:ext uri="{FF2B5EF4-FFF2-40B4-BE49-F238E27FC236}">
              <a16:creationId xmlns:a16="http://schemas.microsoft.com/office/drawing/2014/main" id="{F7426855-DE11-4541-BBDF-EBEA6FE33DD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8" name="Text Box 37">
          <a:extLst>
            <a:ext uri="{FF2B5EF4-FFF2-40B4-BE49-F238E27FC236}">
              <a16:creationId xmlns:a16="http://schemas.microsoft.com/office/drawing/2014/main" id="{63EB0465-5E83-4A0A-B9A2-60FC4726BCA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59" name="Text Box 38">
          <a:extLst>
            <a:ext uri="{FF2B5EF4-FFF2-40B4-BE49-F238E27FC236}">
              <a16:creationId xmlns:a16="http://schemas.microsoft.com/office/drawing/2014/main" id="{48BC636E-6227-420F-8E76-889C7C77D7C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60" name="Text Box 39">
          <a:extLst>
            <a:ext uri="{FF2B5EF4-FFF2-40B4-BE49-F238E27FC236}">
              <a16:creationId xmlns:a16="http://schemas.microsoft.com/office/drawing/2014/main" id="{5BF6564F-CF36-41BA-81D8-CE040100552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161" name="Text Box 40">
          <a:extLst>
            <a:ext uri="{FF2B5EF4-FFF2-40B4-BE49-F238E27FC236}">
              <a16:creationId xmlns:a16="http://schemas.microsoft.com/office/drawing/2014/main" id="{E6E9802F-4B0D-4FDA-91A5-AA0412405CB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62" name="Text Box 8">
          <a:extLst>
            <a:ext uri="{FF2B5EF4-FFF2-40B4-BE49-F238E27FC236}">
              <a16:creationId xmlns:a16="http://schemas.microsoft.com/office/drawing/2014/main" id="{92892E2C-91FF-431A-AD06-498450512E2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63" name="Text Box 9">
          <a:extLst>
            <a:ext uri="{FF2B5EF4-FFF2-40B4-BE49-F238E27FC236}">
              <a16:creationId xmlns:a16="http://schemas.microsoft.com/office/drawing/2014/main" id="{D7EB9EE6-E66D-42CF-AB13-8505830A0B58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64" name="Text Box 10">
          <a:extLst>
            <a:ext uri="{FF2B5EF4-FFF2-40B4-BE49-F238E27FC236}">
              <a16:creationId xmlns:a16="http://schemas.microsoft.com/office/drawing/2014/main" id="{A0BC7624-BB3A-4F70-A139-FCFE3CFFDAED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65" name="Text Box 11">
          <a:extLst>
            <a:ext uri="{FF2B5EF4-FFF2-40B4-BE49-F238E27FC236}">
              <a16:creationId xmlns:a16="http://schemas.microsoft.com/office/drawing/2014/main" id="{B39BBC9E-F53F-48D8-ABD7-EC7244C3C7D5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66" name="Text Box 28">
          <a:extLst>
            <a:ext uri="{FF2B5EF4-FFF2-40B4-BE49-F238E27FC236}">
              <a16:creationId xmlns:a16="http://schemas.microsoft.com/office/drawing/2014/main" id="{0E18B9AE-ECCA-4D8E-8E23-592961AA31E8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67" name="Text Box 29">
          <a:extLst>
            <a:ext uri="{FF2B5EF4-FFF2-40B4-BE49-F238E27FC236}">
              <a16:creationId xmlns:a16="http://schemas.microsoft.com/office/drawing/2014/main" id="{9594CFBA-7450-4D17-8421-747C730D69E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68" name="Text Box 37">
          <a:extLst>
            <a:ext uri="{FF2B5EF4-FFF2-40B4-BE49-F238E27FC236}">
              <a16:creationId xmlns:a16="http://schemas.microsoft.com/office/drawing/2014/main" id="{574795ED-C5DA-4AED-AFDB-85A082AB7B05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69" name="Text Box 38">
          <a:extLst>
            <a:ext uri="{FF2B5EF4-FFF2-40B4-BE49-F238E27FC236}">
              <a16:creationId xmlns:a16="http://schemas.microsoft.com/office/drawing/2014/main" id="{9E1B5332-8550-4C64-9F3F-BF6972E0BAEA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0" name="Text Box 39">
          <a:extLst>
            <a:ext uri="{FF2B5EF4-FFF2-40B4-BE49-F238E27FC236}">
              <a16:creationId xmlns:a16="http://schemas.microsoft.com/office/drawing/2014/main" id="{51F58F9C-CA7A-4249-9A65-F92317AE811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1" name="Text Box 40">
          <a:extLst>
            <a:ext uri="{FF2B5EF4-FFF2-40B4-BE49-F238E27FC236}">
              <a16:creationId xmlns:a16="http://schemas.microsoft.com/office/drawing/2014/main" id="{CC469C97-9E37-4DEA-BDD7-FDDB9F8046F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2" name="Text Box 57">
          <a:extLst>
            <a:ext uri="{FF2B5EF4-FFF2-40B4-BE49-F238E27FC236}">
              <a16:creationId xmlns:a16="http://schemas.microsoft.com/office/drawing/2014/main" id="{621E28D9-3490-4789-A880-938DFC1931BA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3" name="Text Box 58">
          <a:extLst>
            <a:ext uri="{FF2B5EF4-FFF2-40B4-BE49-F238E27FC236}">
              <a16:creationId xmlns:a16="http://schemas.microsoft.com/office/drawing/2014/main" id="{FD6A6EDE-BCEE-45C4-8528-8E0028044E3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4" name="Text Box 8">
          <a:extLst>
            <a:ext uri="{FF2B5EF4-FFF2-40B4-BE49-F238E27FC236}">
              <a16:creationId xmlns:a16="http://schemas.microsoft.com/office/drawing/2014/main" id="{0137ED98-E58D-456A-B965-81BE04E0496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5" name="Text Box 9">
          <a:extLst>
            <a:ext uri="{FF2B5EF4-FFF2-40B4-BE49-F238E27FC236}">
              <a16:creationId xmlns:a16="http://schemas.microsoft.com/office/drawing/2014/main" id="{484D7193-81BD-45EC-9141-29AE510E579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6" name="Text Box 10">
          <a:extLst>
            <a:ext uri="{FF2B5EF4-FFF2-40B4-BE49-F238E27FC236}">
              <a16:creationId xmlns:a16="http://schemas.microsoft.com/office/drawing/2014/main" id="{7227DD7D-49D4-4D67-9FB7-106C162A1074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7" name="Text Box 11">
          <a:extLst>
            <a:ext uri="{FF2B5EF4-FFF2-40B4-BE49-F238E27FC236}">
              <a16:creationId xmlns:a16="http://schemas.microsoft.com/office/drawing/2014/main" id="{629928D8-A983-4B62-869C-C06484CDEF5A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8" name="Text Box 37">
          <a:extLst>
            <a:ext uri="{FF2B5EF4-FFF2-40B4-BE49-F238E27FC236}">
              <a16:creationId xmlns:a16="http://schemas.microsoft.com/office/drawing/2014/main" id="{4E271F92-C580-4F3F-85C0-4FAC4797611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79" name="Text Box 38">
          <a:extLst>
            <a:ext uri="{FF2B5EF4-FFF2-40B4-BE49-F238E27FC236}">
              <a16:creationId xmlns:a16="http://schemas.microsoft.com/office/drawing/2014/main" id="{DD08E3C0-0344-4ED3-AECA-B0F5213260D3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0" name="Text Box 39">
          <a:extLst>
            <a:ext uri="{FF2B5EF4-FFF2-40B4-BE49-F238E27FC236}">
              <a16:creationId xmlns:a16="http://schemas.microsoft.com/office/drawing/2014/main" id="{C6BBB1A4-CB4F-47BC-8821-4B20339C226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1" name="Text Box 40">
          <a:extLst>
            <a:ext uri="{FF2B5EF4-FFF2-40B4-BE49-F238E27FC236}">
              <a16:creationId xmlns:a16="http://schemas.microsoft.com/office/drawing/2014/main" id="{3C0E2E55-07F9-4E37-8363-9C41E62C3758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2" name="Text Box 8">
          <a:extLst>
            <a:ext uri="{FF2B5EF4-FFF2-40B4-BE49-F238E27FC236}">
              <a16:creationId xmlns:a16="http://schemas.microsoft.com/office/drawing/2014/main" id="{AD120087-5750-48F2-86BD-0F460A81745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3" name="Text Box 9">
          <a:extLst>
            <a:ext uri="{FF2B5EF4-FFF2-40B4-BE49-F238E27FC236}">
              <a16:creationId xmlns:a16="http://schemas.microsoft.com/office/drawing/2014/main" id="{F5A0BD95-8C87-4A3F-97D5-1880EF92062C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4" name="Text Box 10">
          <a:extLst>
            <a:ext uri="{FF2B5EF4-FFF2-40B4-BE49-F238E27FC236}">
              <a16:creationId xmlns:a16="http://schemas.microsoft.com/office/drawing/2014/main" id="{40805982-EE41-47F0-9ACF-707E3A370F5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5" name="Text Box 11">
          <a:extLst>
            <a:ext uri="{FF2B5EF4-FFF2-40B4-BE49-F238E27FC236}">
              <a16:creationId xmlns:a16="http://schemas.microsoft.com/office/drawing/2014/main" id="{0EC9BB44-31A0-4DD6-8C03-982FD0D5077E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6" name="Text Box 28">
          <a:extLst>
            <a:ext uri="{FF2B5EF4-FFF2-40B4-BE49-F238E27FC236}">
              <a16:creationId xmlns:a16="http://schemas.microsoft.com/office/drawing/2014/main" id="{B22394B4-48AB-402D-B577-4D17B3122124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7" name="Text Box 29">
          <a:extLst>
            <a:ext uri="{FF2B5EF4-FFF2-40B4-BE49-F238E27FC236}">
              <a16:creationId xmlns:a16="http://schemas.microsoft.com/office/drawing/2014/main" id="{D5FAA505-2878-4855-B8F2-C8A0CBE15BA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8" name="Text Box 37">
          <a:extLst>
            <a:ext uri="{FF2B5EF4-FFF2-40B4-BE49-F238E27FC236}">
              <a16:creationId xmlns:a16="http://schemas.microsoft.com/office/drawing/2014/main" id="{45219E65-6FB2-4B6C-96ED-60C3BE155D7C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89" name="Text Box 38">
          <a:extLst>
            <a:ext uri="{FF2B5EF4-FFF2-40B4-BE49-F238E27FC236}">
              <a16:creationId xmlns:a16="http://schemas.microsoft.com/office/drawing/2014/main" id="{2150D43E-B44D-466E-9489-3A891748007D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0" name="Text Box 39">
          <a:extLst>
            <a:ext uri="{FF2B5EF4-FFF2-40B4-BE49-F238E27FC236}">
              <a16:creationId xmlns:a16="http://schemas.microsoft.com/office/drawing/2014/main" id="{57DBFC3C-4744-445F-BA0C-6BE606D9D4C9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1" name="Text Box 40">
          <a:extLst>
            <a:ext uri="{FF2B5EF4-FFF2-40B4-BE49-F238E27FC236}">
              <a16:creationId xmlns:a16="http://schemas.microsoft.com/office/drawing/2014/main" id="{FF3A6610-6481-4609-8766-BF393C4FEE9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2" name="Text Box 57">
          <a:extLst>
            <a:ext uri="{FF2B5EF4-FFF2-40B4-BE49-F238E27FC236}">
              <a16:creationId xmlns:a16="http://schemas.microsoft.com/office/drawing/2014/main" id="{586A7EF3-1908-4BE8-ABB6-A28B300EB85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3" name="Text Box 58">
          <a:extLst>
            <a:ext uri="{FF2B5EF4-FFF2-40B4-BE49-F238E27FC236}">
              <a16:creationId xmlns:a16="http://schemas.microsoft.com/office/drawing/2014/main" id="{ADC97093-D396-4FF2-916E-66A156401D95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4" name="Text Box 8">
          <a:extLst>
            <a:ext uri="{FF2B5EF4-FFF2-40B4-BE49-F238E27FC236}">
              <a16:creationId xmlns:a16="http://schemas.microsoft.com/office/drawing/2014/main" id="{C978466A-2122-4618-99FA-B6A340FA82CD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5" name="Text Box 9">
          <a:extLst>
            <a:ext uri="{FF2B5EF4-FFF2-40B4-BE49-F238E27FC236}">
              <a16:creationId xmlns:a16="http://schemas.microsoft.com/office/drawing/2014/main" id="{A6CC45D7-C219-4451-8009-778346E032B4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6" name="Text Box 10">
          <a:extLst>
            <a:ext uri="{FF2B5EF4-FFF2-40B4-BE49-F238E27FC236}">
              <a16:creationId xmlns:a16="http://schemas.microsoft.com/office/drawing/2014/main" id="{8ECE5E53-42A9-4533-9BEC-DA2EC21C263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7" name="Text Box 11">
          <a:extLst>
            <a:ext uri="{FF2B5EF4-FFF2-40B4-BE49-F238E27FC236}">
              <a16:creationId xmlns:a16="http://schemas.microsoft.com/office/drawing/2014/main" id="{00B211BA-0A7A-4C5B-95D6-9F47470A813F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8" name="Text Box 37">
          <a:extLst>
            <a:ext uri="{FF2B5EF4-FFF2-40B4-BE49-F238E27FC236}">
              <a16:creationId xmlns:a16="http://schemas.microsoft.com/office/drawing/2014/main" id="{96D31E2B-469F-4251-98CA-70E6B55B01E9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199" name="Text Box 38">
          <a:extLst>
            <a:ext uri="{FF2B5EF4-FFF2-40B4-BE49-F238E27FC236}">
              <a16:creationId xmlns:a16="http://schemas.microsoft.com/office/drawing/2014/main" id="{4D46E442-2E20-4F6A-91B2-A86596F80F8D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0" name="Text Box 39">
          <a:extLst>
            <a:ext uri="{FF2B5EF4-FFF2-40B4-BE49-F238E27FC236}">
              <a16:creationId xmlns:a16="http://schemas.microsoft.com/office/drawing/2014/main" id="{F37128CD-7C1C-4473-8C1E-B715A9742FC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1" name="Text Box 40">
          <a:extLst>
            <a:ext uri="{FF2B5EF4-FFF2-40B4-BE49-F238E27FC236}">
              <a16:creationId xmlns:a16="http://schemas.microsoft.com/office/drawing/2014/main" id="{16F514B0-09EF-43C4-8F47-7D5E0DB1DEFC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2" name="Text Box 8">
          <a:extLst>
            <a:ext uri="{FF2B5EF4-FFF2-40B4-BE49-F238E27FC236}">
              <a16:creationId xmlns:a16="http://schemas.microsoft.com/office/drawing/2014/main" id="{936CE906-D56D-48D0-A3B6-497725CBC449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3" name="Text Box 9">
          <a:extLst>
            <a:ext uri="{FF2B5EF4-FFF2-40B4-BE49-F238E27FC236}">
              <a16:creationId xmlns:a16="http://schemas.microsoft.com/office/drawing/2014/main" id="{D132136D-BA55-4B63-AF27-2C2AFFBE8D74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4" name="Text Box 10">
          <a:extLst>
            <a:ext uri="{FF2B5EF4-FFF2-40B4-BE49-F238E27FC236}">
              <a16:creationId xmlns:a16="http://schemas.microsoft.com/office/drawing/2014/main" id="{93B4FEA5-68D5-4602-BD56-B3079337862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5" name="Text Box 11">
          <a:extLst>
            <a:ext uri="{FF2B5EF4-FFF2-40B4-BE49-F238E27FC236}">
              <a16:creationId xmlns:a16="http://schemas.microsoft.com/office/drawing/2014/main" id="{9E47BE28-A50A-44F9-8226-6B3DC02DEF36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6" name="Text Box 28">
          <a:extLst>
            <a:ext uri="{FF2B5EF4-FFF2-40B4-BE49-F238E27FC236}">
              <a16:creationId xmlns:a16="http://schemas.microsoft.com/office/drawing/2014/main" id="{C3B47BFD-5EAF-4BA6-92EE-B958F73AA77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7" name="Text Box 29">
          <a:extLst>
            <a:ext uri="{FF2B5EF4-FFF2-40B4-BE49-F238E27FC236}">
              <a16:creationId xmlns:a16="http://schemas.microsoft.com/office/drawing/2014/main" id="{02967393-4860-4E6C-85E6-6C620D204E73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8" name="Text Box 37">
          <a:extLst>
            <a:ext uri="{FF2B5EF4-FFF2-40B4-BE49-F238E27FC236}">
              <a16:creationId xmlns:a16="http://schemas.microsoft.com/office/drawing/2014/main" id="{75322685-761E-44E2-918D-AB1D2DE795A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09" name="Text Box 38">
          <a:extLst>
            <a:ext uri="{FF2B5EF4-FFF2-40B4-BE49-F238E27FC236}">
              <a16:creationId xmlns:a16="http://schemas.microsoft.com/office/drawing/2014/main" id="{94776090-E883-4D2E-9CD2-31B32F08344A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0" name="Text Box 39">
          <a:extLst>
            <a:ext uri="{FF2B5EF4-FFF2-40B4-BE49-F238E27FC236}">
              <a16:creationId xmlns:a16="http://schemas.microsoft.com/office/drawing/2014/main" id="{EA22CDF2-F15C-4A24-A525-404332D4F75D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1" name="Text Box 40">
          <a:extLst>
            <a:ext uri="{FF2B5EF4-FFF2-40B4-BE49-F238E27FC236}">
              <a16:creationId xmlns:a16="http://schemas.microsoft.com/office/drawing/2014/main" id="{08C6B126-9018-4D18-AD2F-EE6BF3D07FDE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2" name="Text Box 57">
          <a:extLst>
            <a:ext uri="{FF2B5EF4-FFF2-40B4-BE49-F238E27FC236}">
              <a16:creationId xmlns:a16="http://schemas.microsoft.com/office/drawing/2014/main" id="{007980E9-0480-486B-A178-519329E6B45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3" name="Text Box 58">
          <a:extLst>
            <a:ext uri="{FF2B5EF4-FFF2-40B4-BE49-F238E27FC236}">
              <a16:creationId xmlns:a16="http://schemas.microsoft.com/office/drawing/2014/main" id="{11C78296-9407-4492-88DC-C025BAA77E4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4" name="Text Box 8">
          <a:extLst>
            <a:ext uri="{FF2B5EF4-FFF2-40B4-BE49-F238E27FC236}">
              <a16:creationId xmlns:a16="http://schemas.microsoft.com/office/drawing/2014/main" id="{97E72630-094C-4C27-AA03-D4ECC69B2940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5" name="Text Box 9">
          <a:extLst>
            <a:ext uri="{FF2B5EF4-FFF2-40B4-BE49-F238E27FC236}">
              <a16:creationId xmlns:a16="http://schemas.microsoft.com/office/drawing/2014/main" id="{F222597E-D2E1-4C7A-A37E-D2AB74B322F4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6" name="Text Box 10">
          <a:extLst>
            <a:ext uri="{FF2B5EF4-FFF2-40B4-BE49-F238E27FC236}">
              <a16:creationId xmlns:a16="http://schemas.microsoft.com/office/drawing/2014/main" id="{AD723712-13AD-4C00-AD1C-C6053EEE1446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7" name="Text Box 11">
          <a:extLst>
            <a:ext uri="{FF2B5EF4-FFF2-40B4-BE49-F238E27FC236}">
              <a16:creationId xmlns:a16="http://schemas.microsoft.com/office/drawing/2014/main" id="{CB6E3512-900C-4BEC-825F-AB75AFD8E32E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8" name="Text Box 37">
          <a:extLst>
            <a:ext uri="{FF2B5EF4-FFF2-40B4-BE49-F238E27FC236}">
              <a16:creationId xmlns:a16="http://schemas.microsoft.com/office/drawing/2014/main" id="{EDEE17F4-F3AF-4E0A-93ED-FF296657F7E3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19" name="Text Box 38">
          <a:extLst>
            <a:ext uri="{FF2B5EF4-FFF2-40B4-BE49-F238E27FC236}">
              <a16:creationId xmlns:a16="http://schemas.microsoft.com/office/drawing/2014/main" id="{D43F71BB-D0E8-46BC-9FF7-21485DC6BF8F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0" name="Text Box 39">
          <a:extLst>
            <a:ext uri="{FF2B5EF4-FFF2-40B4-BE49-F238E27FC236}">
              <a16:creationId xmlns:a16="http://schemas.microsoft.com/office/drawing/2014/main" id="{774C9CCA-8D19-4DC3-8133-6F1724EC640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1" name="Text Box 40">
          <a:extLst>
            <a:ext uri="{FF2B5EF4-FFF2-40B4-BE49-F238E27FC236}">
              <a16:creationId xmlns:a16="http://schemas.microsoft.com/office/drawing/2014/main" id="{FCDC1FEB-70BC-4E91-88F2-A9C999B1345C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2" name="Text Box 8">
          <a:extLst>
            <a:ext uri="{FF2B5EF4-FFF2-40B4-BE49-F238E27FC236}">
              <a16:creationId xmlns:a16="http://schemas.microsoft.com/office/drawing/2014/main" id="{160AE2F3-0945-4D22-940C-E9C6E6B6D194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3" name="Text Box 9">
          <a:extLst>
            <a:ext uri="{FF2B5EF4-FFF2-40B4-BE49-F238E27FC236}">
              <a16:creationId xmlns:a16="http://schemas.microsoft.com/office/drawing/2014/main" id="{2D8140C1-DB3D-488E-9D7F-4EE5FE118E6E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4" name="Text Box 10">
          <a:extLst>
            <a:ext uri="{FF2B5EF4-FFF2-40B4-BE49-F238E27FC236}">
              <a16:creationId xmlns:a16="http://schemas.microsoft.com/office/drawing/2014/main" id="{D863A496-B23F-4B3D-BFC9-244FCAC7846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5" name="Text Box 11">
          <a:extLst>
            <a:ext uri="{FF2B5EF4-FFF2-40B4-BE49-F238E27FC236}">
              <a16:creationId xmlns:a16="http://schemas.microsoft.com/office/drawing/2014/main" id="{B40FF444-7EDA-488F-9A5F-66E4F75E36B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6" name="Text Box 28">
          <a:extLst>
            <a:ext uri="{FF2B5EF4-FFF2-40B4-BE49-F238E27FC236}">
              <a16:creationId xmlns:a16="http://schemas.microsoft.com/office/drawing/2014/main" id="{51644EA3-EA07-41A1-915F-4766B4060B20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7" name="Text Box 29">
          <a:extLst>
            <a:ext uri="{FF2B5EF4-FFF2-40B4-BE49-F238E27FC236}">
              <a16:creationId xmlns:a16="http://schemas.microsoft.com/office/drawing/2014/main" id="{F7DBC606-B2B8-4A9E-A87D-0EDDD0BED4A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8" name="Text Box 37">
          <a:extLst>
            <a:ext uri="{FF2B5EF4-FFF2-40B4-BE49-F238E27FC236}">
              <a16:creationId xmlns:a16="http://schemas.microsoft.com/office/drawing/2014/main" id="{2540D9EE-1636-45CA-8EDE-C1C56F40E7C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29" name="Text Box 38">
          <a:extLst>
            <a:ext uri="{FF2B5EF4-FFF2-40B4-BE49-F238E27FC236}">
              <a16:creationId xmlns:a16="http://schemas.microsoft.com/office/drawing/2014/main" id="{982F6A8A-3744-4F38-BB52-B6DAB223E66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0" name="Text Box 39">
          <a:extLst>
            <a:ext uri="{FF2B5EF4-FFF2-40B4-BE49-F238E27FC236}">
              <a16:creationId xmlns:a16="http://schemas.microsoft.com/office/drawing/2014/main" id="{80D66DE4-31A1-48B8-BD19-7D3DC17E30F8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1" name="Text Box 40">
          <a:extLst>
            <a:ext uri="{FF2B5EF4-FFF2-40B4-BE49-F238E27FC236}">
              <a16:creationId xmlns:a16="http://schemas.microsoft.com/office/drawing/2014/main" id="{F2533D3D-FF6F-4C4E-A4AB-09A50C2C8BA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2" name="Text Box 57">
          <a:extLst>
            <a:ext uri="{FF2B5EF4-FFF2-40B4-BE49-F238E27FC236}">
              <a16:creationId xmlns:a16="http://schemas.microsoft.com/office/drawing/2014/main" id="{26DF7A69-86A8-48FF-8B52-C513B074DCCC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3" name="Text Box 58">
          <a:extLst>
            <a:ext uri="{FF2B5EF4-FFF2-40B4-BE49-F238E27FC236}">
              <a16:creationId xmlns:a16="http://schemas.microsoft.com/office/drawing/2014/main" id="{20D90901-B40D-4020-8F8D-F2A3A6B0E96C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4" name="Text Box 8">
          <a:extLst>
            <a:ext uri="{FF2B5EF4-FFF2-40B4-BE49-F238E27FC236}">
              <a16:creationId xmlns:a16="http://schemas.microsoft.com/office/drawing/2014/main" id="{80C3CA00-AC86-42D4-8324-C8CB05652A49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5" name="Text Box 9">
          <a:extLst>
            <a:ext uri="{FF2B5EF4-FFF2-40B4-BE49-F238E27FC236}">
              <a16:creationId xmlns:a16="http://schemas.microsoft.com/office/drawing/2014/main" id="{6A140E9E-2487-40CF-9F18-7E6E1392A17B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6" name="Text Box 10">
          <a:extLst>
            <a:ext uri="{FF2B5EF4-FFF2-40B4-BE49-F238E27FC236}">
              <a16:creationId xmlns:a16="http://schemas.microsoft.com/office/drawing/2014/main" id="{4C2393A6-7896-4CBE-9F4D-8F7B89EBF451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7" name="Text Box 11">
          <a:extLst>
            <a:ext uri="{FF2B5EF4-FFF2-40B4-BE49-F238E27FC236}">
              <a16:creationId xmlns:a16="http://schemas.microsoft.com/office/drawing/2014/main" id="{9D2F9D18-7880-4715-B7D3-3BD94855F7AC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8" name="Text Box 37">
          <a:extLst>
            <a:ext uri="{FF2B5EF4-FFF2-40B4-BE49-F238E27FC236}">
              <a16:creationId xmlns:a16="http://schemas.microsoft.com/office/drawing/2014/main" id="{955DF65B-EB44-4CDF-98E5-C127369702DC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39" name="Text Box 38">
          <a:extLst>
            <a:ext uri="{FF2B5EF4-FFF2-40B4-BE49-F238E27FC236}">
              <a16:creationId xmlns:a16="http://schemas.microsoft.com/office/drawing/2014/main" id="{604B55AC-EF0E-4A9D-8878-E6C2A9D14A03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40" name="Text Box 39">
          <a:extLst>
            <a:ext uri="{FF2B5EF4-FFF2-40B4-BE49-F238E27FC236}">
              <a16:creationId xmlns:a16="http://schemas.microsoft.com/office/drawing/2014/main" id="{37C4F597-D9B5-42FC-AE88-2934532A98D7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14</xdr:row>
      <xdr:rowOff>0</xdr:rowOff>
    </xdr:from>
    <xdr:ext cx="85725" cy="200025"/>
    <xdr:sp macro="" textlink="">
      <xdr:nvSpPr>
        <xdr:cNvPr id="241" name="Text Box 40">
          <a:extLst>
            <a:ext uri="{FF2B5EF4-FFF2-40B4-BE49-F238E27FC236}">
              <a16:creationId xmlns:a16="http://schemas.microsoft.com/office/drawing/2014/main" id="{F9360B75-9E00-4AB9-A968-8AA5C03FFDE2}"/>
            </a:ext>
          </a:extLst>
        </xdr:cNvPr>
        <xdr:cNvSpPr txBox="1">
          <a:spLocks noChangeArrowheads="1"/>
        </xdr:cNvSpPr>
      </xdr:nvSpPr>
      <xdr:spPr bwMode="auto">
        <a:xfrm>
          <a:off x="2143125" y="2667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42" name="Text Box 8">
          <a:extLst>
            <a:ext uri="{FF2B5EF4-FFF2-40B4-BE49-F238E27FC236}">
              <a16:creationId xmlns:a16="http://schemas.microsoft.com/office/drawing/2014/main" id="{DEDA495E-DDB5-441C-8A3D-F314A60C037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43" name="Text Box 9">
          <a:extLst>
            <a:ext uri="{FF2B5EF4-FFF2-40B4-BE49-F238E27FC236}">
              <a16:creationId xmlns:a16="http://schemas.microsoft.com/office/drawing/2014/main" id="{C2C67F2A-360D-42EC-9600-B2DA3F0CAF5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44" name="Text Box 10">
          <a:extLst>
            <a:ext uri="{FF2B5EF4-FFF2-40B4-BE49-F238E27FC236}">
              <a16:creationId xmlns:a16="http://schemas.microsoft.com/office/drawing/2014/main" id="{389BB8EB-0109-4F5F-9769-1E7FA21470D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45" name="Text Box 11">
          <a:extLst>
            <a:ext uri="{FF2B5EF4-FFF2-40B4-BE49-F238E27FC236}">
              <a16:creationId xmlns:a16="http://schemas.microsoft.com/office/drawing/2014/main" id="{41AF58C7-F51B-42AD-B8A7-D0476BEBDEF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46" name="Text Box 28">
          <a:extLst>
            <a:ext uri="{FF2B5EF4-FFF2-40B4-BE49-F238E27FC236}">
              <a16:creationId xmlns:a16="http://schemas.microsoft.com/office/drawing/2014/main" id="{9EC0FA5E-2282-4348-8FAF-A6C52186ECF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47" name="Text Box 29">
          <a:extLst>
            <a:ext uri="{FF2B5EF4-FFF2-40B4-BE49-F238E27FC236}">
              <a16:creationId xmlns:a16="http://schemas.microsoft.com/office/drawing/2014/main" id="{B8AAE798-62DC-4198-B9C1-9C66D5BD50B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48" name="Text Box 37">
          <a:extLst>
            <a:ext uri="{FF2B5EF4-FFF2-40B4-BE49-F238E27FC236}">
              <a16:creationId xmlns:a16="http://schemas.microsoft.com/office/drawing/2014/main" id="{94F97DE6-62EA-4FA2-AB8D-067474E93D6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49" name="Text Box 38">
          <a:extLst>
            <a:ext uri="{FF2B5EF4-FFF2-40B4-BE49-F238E27FC236}">
              <a16:creationId xmlns:a16="http://schemas.microsoft.com/office/drawing/2014/main" id="{62ACC955-7B0E-47F4-9B5F-9D3F0EDDE20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0" name="Text Box 39">
          <a:extLst>
            <a:ext uri="{FF2B5EF4-FFF2-40B4-BE49-F238E27FC236}">
              <a16:creationId xmlns:a16="http://schemas.microsoft.com/office/drawing/2014/main" id="{786D0CC9-FF0D-4169-AD9F-37BDB45E711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1" name="Text Box 40">
          <a:extLst>
            <a:ext uri="{FF2B5EF4-FFF2-40B4-BE49-F238E27FC236}">
              <a16:creationId xmlns:a16="http://schemas.microsoft.com/office/drawing/2014/main" id="{DD044550-A796-4143-B0D6-6A45C3A20CA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2" name="Text Box 57">
          <a:extLst>
            <a:ext uri="{FF2B5EF4-FFF2-40B4-BE49-F238E27FC236}">
              <a16:creationId xmlns:a16="http://schemas.microsoft.com/office/drawing/2014/main" id="{F6754A6C-57BD-4BF8-B9C2-6FE9DD0E4E5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3" name="Text Box 58">
          <a:extLst>
            <a:ext uri="{FF2B5EF4-FFF2-40B4-BE49-F238E27FC236}">
              <a16:creationId xmlns:a16="http://schemas.microsoft.com/office/drawing/2014/main" id="{7C13C5B5-0306-47F9-8A28-53BE00FFAB5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4" name="Text Box 8">
          <a:extLst>
            <a:ext uri="{FF2B5EF4-FFF2-40B4-BE49-F238E27FC236}">
              <a16:creationId xmlns:a16="http://schemas.microsoft.com/office/drawing/2014/main" id="{9DFFB792-AFBA-4839-BEA1-815692253B7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5" name="Text Box 9">
          <a:extLst>
            <a:ext uri="{FF2B5EF4-FFF2-40B4-BE49-F238E27FC236}">
              <a16:creationId xmlns:a16="http://schemas.microsoft.com/office/drawing/2014/main" id="{D35FD1AB-836F-42E7-A173-2C245D8D290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6" name="Text Box 10">
          <a:extLst>
            <a:ext uri="{FF2B5EF4-FFF2-40B4-BE49-F238E27FC236}">
              <a16:creationId xmlns:a16="http://schemas.microsoft.com/office/drawing/2014/main" id="{30D15C3B-B585-4D26-AF53-F6AE0CAFCC2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7" name="Text Box 11">
          <a:extLst>
            <a:ext uri="{FF2B5EF4-FFF2-40B4-BE49-F238E27FC236}">
              <a16:creationId xmlns:a16="http://schemas.microsoft.com/office/drawing/2014/main" id="{D52E1E27-5D93-494A-AF8E-3722BB02E37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8" name="Text Box 37">
          <a:extLst>
            <a:ext uri="{FF2B5EF4-FFF2-40B4-BE49-F238E27FC236}">
              <a16:creationId xmlns:a16="http://schemas.microsoft.com/office/drawing/2014/main" id="{052681B5-E75C-4EFB-BFA6-796C455F782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59" name="Text Box 38">
          <a:extLst>
            <a:ext uri="{FF2B5EF4-FFF2-40B4-BE49-F238E27FC236}">
              <a16:creationId xmlns:a16="http://schemas.microsoft.com/office/drawing/2014/main" id="{4BAF31ED-56A3-4B21-9711-F7D67202619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0" name="Text Box 39">
          <a:extLst>
            <a:ext uri="{FF2B5EF4-FFF2-40B4-BE49-F238E27FC236}">
              <a16:creationId xmlns:a16="http://schemas.microsoft.com/office/drawing/2014/main" id="{375F0570-A53A-4884-A056-A2420E17700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1" name="Text Box 40">
          <a:extLst>
            <a:ext uri="{FF2B5EF4-FFF2-40B4-BE49-F238E27FC236}">
              <a16:creationId xmlns:a16="http://schemas.microsoft.com/office/drawing/2014/main" id="{C0B160E1-F464-45E7-82B8-B330D47F679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2" name="Text Box 8">
          <a:extLst>
            <a:ext uri="{FF2B5EF4-FFF2-40B4-BE49-F238E27FC236}">
              <a16:creationId xmlns:a16="http://schemas.microsoft.com/office/drawing/2014/main" id="{B65E7CD5-6C3B-41A6-9DF9-D18E8035CFB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3" name="Text Box 9">
          <a:extLst>
            <a:ext uri="{FF2B5EF4-FFF2-40B4-BE49-F238E27FC236}">
              <a16:creationId xmlns:a16="http://schemas.microsoft.com/office/drawing/2014/main" id="{0C815D41-76B6-4F7C-8415-B47BDA3325A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4" name="Text Box 10">
          <a:extLst>
            <a:ext uri="{FF2B5EF4-FFF2-40B4-BE49-F238E27FC236}">
              <a16:creationId xmlns:a16="http://schemas.microsoft.com/office/drawing/2014/main" id="{895253AA-769D-4F62-85D6-46C3C828F9D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5" name="Text Box 11">
          <a:extLst>
            <a:ext uri="{FF2B5EF4-FFF2-40B4-BE49-F238E27FC236}">
              <a16:creationId xmlns:a16="http://schemas.microsoft.com/office/drawing/2014/main" id="{66FC30F1-4793-4126-A142-D7F5E864018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6" name="Text Box 28">
          <a:extLst>
            <a:ext uri="{FF2B5EF4-FFF2-40B4-BE49-F238E27FC236}">
              <a16:creationId xmlns:a16="http://schemas.microsoft.com/office/drawing/2014/main" id="{B07897C4-B43F-4BDA-BFD4-BCDF0084D94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7" name="Text Box 29">
          <a:extLst>
            <a:ext uri="{FF2B5EF4-FFF2-40B4-BE49-F238E27FC236}">
              <a16:creationId xmlns:a16="http://schemas.microsoft.com/office/drawing/2014/main" id="{C47ED107-C42B-4D70-9EA1-84AA257CEA6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8" name="Text Box 37">
          <a:extLst>
            <a:ext uri="{FF2B5EF4-FFF2-40B4-BE49-F238E27FC236}">
              <a16:creationId xmlns:a16="http://schemas.microsoft.com/office/drawing/2014/main" id="{53807D38-4951-4FBA-B237-3587C336FD7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69" name="Text Box 38">
          <a:extLst>
            <a:ext uri="{FF2B5EF4-FFF2-40B4-BE49-F238E27FC236}">
              <a16:creationId xmlns:a16="http://schemas.microsoft.com/office/drawing/2014/main" id="{0FE4F442-650D-49CD-AF07-26B9C0CB150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0" name="Text Box 39">
          <a:extLst>
            <a:ext uri="{FF2B5EF4-FFF2-40B4-BE49-F238E27FC236}">
              <a16:creationId xmlns:a16="http://schemas.microsoft.com/office/drawing/2014/main" id="{6E765580-CA75-401F-AD79-08F2013C412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1" name="Text Box 40">
          <a:extLst>
            <a:ext uri="{FF2B5EF4-FFF2-40B4-BE49-F238E27FC236}">
              <a16:creationId xmlns:a16="http://schemas.microsoft.com/office/drawing/2014/main" id="{533CD691-92FA-4571-9D53-3D4345D37EF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2" name="Text Box 57">
          <a:extLst>
            <a:ext uri="{FF2B5EF4-FFF2-40B4-BE49-F238E27FC236}">
              <a16:creationId xmlns:a16="http://schemas.microsoft.com/office/drawing/2014/main" id="{0F59F952-317B-4BF5-860C-AFE781DBC49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3" name="Text Box 58">
          <a:extLst>
            <a:ext uri="{FF2B5EF4-FFF2-40B4-BE49-F238E27FC236}">
              <a16:creationId xmlns:a16="http://schemas.microsoft.com/office/drawing/2014/main" id="{8A1866F0-46E4-4232-B04C-8268C3126F5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4" name="Text Box 8">
          <a:extLst>
            <a:ext uri="{FF2B5EF4-FFF2-40B4-BE49-F238E27FC236}">
              <a16:creationId xmlns:a16="http://schemas.microsoft.com/office/drawing/2014/main" id="{5245CC64-CF0A-41A4-A442-68671DCEAD2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5" name="Text Box 9">
          <a:extLst>
            <a:ext uri="{FF2B5EF4-FFF2-40B4-BE49-F238E27FC236}">
              <a16:creationId xmlns:a16="http://schemas.microsoft.com/office/drawing/2014/main" id="{469D98E8-52CE-4539-94B6-9D654F30B60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6" name="Text Box 10">
          <a:extLst>
            <a:ext uri="{FF2B5EF4-FFF2-40B4-BE49-F238E27FC236}">
              <a16:creationId xmlns:a16="http://schemas.microsoft.com/office/drawing/2014/main" id="{776969E2-3A4A-49F2-BAEC-DDFE920745D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7" name="Text Box 11">
          <a:extLst>
            <a:ext uri="{FF2B5EF4-FFF2-40B4-BE49-F238E27FC236}">
              <a16:creationId xmlns:a16="http://schemas.microsoft.com/office/drawing/2014/main" id="{92CA2C14-4F39-4C4B-A927-537D8411729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8" name="Text Box 37">
          <a:extLst>
            <a:ext uri="{FF2B5EF4-FFF2-40B4-BE49-F238E27FC236}">
              <a16:creationId xmlns:a16="http://schemas.microsoft.com/office/drawing/2014/main" id="{11838037-5AAE-4333-961A-D2049334425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79" name="Text Box 38">
          <a:extLst>
            <a:ext uri="{FF2B5EF4-FFF2-40B4-BE49-F238E27FC236}">
              <a16:creationId xmlns:a16="http://schemas.microsoft.com/office/drawing/2014/main" id="{68C4027B-74D3-4E3C-AB2E-25539922CF3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0" name="Text Box 39">
          <a:extLst>
            <a:ext uri="{FF2B5EF4-FFF2-40B4-BE49-F238E27FC236}">
              <a16:creationId xmlns:a16="http://schemas.microsoft.com/office/drawing/2014/main" id="{6D1EEFE8-FE42-4DE9-A5FF-3557FC8B184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1" name="Text Box 40">
          <a:extLst>
            <a:ext uri="{FF2B5EF4-FFF2-40B4-BE49-F238E27FC236}">
              <a16:creationId xmlns:a16="http://schemas.microsoft.com/office/drawing/2014/main" id="{333B3A7A-95D3-443E-A320-619D1EBD270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2" name="Text Box 8">
          <a:extLst>
            <a:ext uri="{FF2B5EF4-FFF2-40B4-BE49-F238E27FC236}">
              <a16:creationId xmlns:a16="http://schemas.microsoft.com/office/drawing/2014/main" id="{6A01BB35-FE32-45FD-8DDA-8B4A52B9454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3" name="Text Box 9">
          <a:extLst>
            <a:ext uri="{FF2B5EF4-FFF2-40B4-BE49-F238E27FC236}">
              <a16:creationId xmlns:a16="http://schemas.microsoft.com/office/drawing/2014/main" id="{6FF0156E-8A16-4D47-87E1-B80E4E4AE30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4" name="Text Box 10">
          <a:extLst>
            <a:ext uri="{FF2B5EF4-FFF2-40B4-BE49-F238E27FC236}">
              <a16:creationId xmlns:a16="http://schemas.microsoft.com/office/drawing/2014/main" id="{182953A4-F3B9-43F0-AF3D-D2056E865C4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5" name="Text Box 11">
          <a:extLst>
            <a:ext uri="{FF2B5EF4-FFF2-40B4-BE49-F238E27FC236}">
              <a16:creationId xmlns:a16="http://schemas.microsoft.com/office/drawing/2014/main" id="{BF93A3E0-DF0C-4565-9BF0-50F24D1DFFA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6" name="Text Box 28">
          <a:extLst>
            <a:ext uri="{FF2B5EF4-FFF2-40B4-BE49-F238E27FC236}">
              <a16:creationId xmlns:a16="http://schemas.microsoft.com/office/drawing/2014/main" id="{7F45A12C-6BE2-4B24-9C8B-95A9CB491F8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7" name="Text Box 29">
          <a:extLst>
            <a:ext uri="{FF2B5EF4-FFF2-40B4-BE49-F238E27FC236}">
              <a16:creationId xmlns:a16="http://schemas.microsoft.com/office/drawing/2014/main" id="{A0FA9212-A9FA-4DD9-B992-5ADBA771FF9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8" name="Text Box 37">
          <a:extLst>
            <a:ext uri="{FF2B5EF4-FFF2-40B4-BE49-F238E27FC236}">
              <a16:creationId xmlns:a16="http://schemas.microsoft.com/office/drawing/2014/main" id="{18DFE9A9-3DA7-43C0-ACA8-9D17F8999DA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89" name="Text Box 38">
          <a:extLst>
            <a:ext uri="{FF2B5EF4-FFF2-40B4-BE49-F238E27FC236}">
              <a16:creationId xmlns:a16="http://schemas.microsoft.com/office/drawing/2014/main" id="{21D4770E-8CBB-4E1A-B4FD-56E1B32A517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0" name="Text Box 39">
          <a:extLst>
            <a:ext uri="{FF2B5EF4-FFF2-40B4-BE49-F238E27FC236}">
              <a16:creationId xmlns:a16="http://schemas.microsoft.com/office/drawing/2014/main" id="{36DD3D5D-4067-4DDC-A3F8-717D0E8C22C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1" name="Text Box 40">
          <a:extLst>
            <a:ext uri="{FF2B5EF4-FFF2-40B4-BE49-F238E27FC236}">
              <a16:creationId xmlns:a16="http://schemas.microsoft.com/office/drawing/2014/main" id="{4F802648-E32B-419A-A69F-E61D13E5B87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2" name="Text Box 57">
          <a:extLst>
            <a:ext uri="{FF2B5EF4-FFF2-40B4-BE49-F238E27FC236}">
              <a16:creationId xmlns:a16="http://schemas.microsoft.com/office/drawing/2014/main" id="{1CA8A4C4-1E05-4CD5-8BE7-EF188C34E8C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3" name="Text Box 58">
          <a:extLst>
            <a:ext uri="{FF2B5EF4-FFF2-40B4-BE49-F238E27FC236}">
              <a16:creationId xmlns:a16="http://schemas.microsoft.com/office/drawing/2014/main" id="{85612F6A-F9C0-41AE-945B-5FB6C36D5BB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4" name="Text Box 8">
          <a:extLst>
            <a:ext uri="{FF2B5EF4-FFF2-40B4-BE49-F238E27FC236}">
              <a16:creationId xmlns:a16="http://schemas.microsoft.com/office/drawing/2014/main" id="{E0C92F97-BA54-4DAF-89DA-7D268C7E28E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5" name="Text Box 9">
          <a:extLst>
            <a:ext uri="{FF2B5EF4-FFF2-40B4-BE49-F238E27FC236}">
              <a16:creationId xmlns:a16="http://schemas.microsoft.com/office/drawing/2014/main" id="{D196388F-2AAF-40EF-8A13-073CC18DC5B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6" name="Text Box 10">
          <a:extLst>
            <a:ext uri="{FF2B5EF4-FFF2-40B4-BE49-F238E27FC236}">
              <a16:creationId xmlns:a16="http://schemas.microsoft.com/office/drawing/2014/main" id="{D497BF2A-F8C8-49D0-99CE-9099E46488C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7" name="Text Box 11">
          <a:extLst>
            <a:ext uri="{FF2B5EF4-FFF2-40B4-BE49-F238E27FC236}">
              <a16:creationId xmlns:a16="http://schemas.microsoft.com/office/drawing/2014/main" id="{3E29E852-B7E5-4D97-BFD2-0AE4B5243A4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8" name="Text Box 37">
          <a:extLst>
            <a:ext uri="{FF2B5EF4-FFF2-40B4-BE49-F238E27FC236}">
              <a16:creationId xmlns:a16="http://schemas.microsoft.com/office/drawing/2014/main" id="{1AF5B570-EE6A-4AB3-B565-AD0D82DDA3D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299" name="Text Box 38">
          <a:extLst>
            <a:ext uri="{FF2B5EF4-FFF2-40B4-BE49-F238E27FC236}">
              <a16:creationId xmlns:a16="http://schemas.microsoft.com/office/drawing/2014/main" id="{60B4DE40-3E4D-40F9-9084-8341F29959F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0" name="Text Box 39">
          <a:extLst>
            <a:ext uri="{FF2B5EF4-FFF2-40B4-BE49-F238E27FC236}">
              <a16:creationId xmlns:a16="http://schemas.microsoft.com/office/drawing/2014/main" id="{D04396E1-1E26-426F-9098-4ED97318F28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1" name="Text Box 40">
          <a:extLst>
            <a:ext uri="{FF2B5EF4-FFF2-40B4-BE49-F238E27FC236}">
              <a16:creationId xmlns:a16="http://schemas.microsoft.com/office/drawing/2014/main" id="{E2D24C0B-2B7F-43D4-8473-1D3BDFE37B7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2" name="Text Box 8">
          <a:extLst>
            <a:ext uri="{FF2B5EF4-FFF2-40B4-BE49-F238E27FC236}">
              <a16:creationId xmlns:a16="http://schemas.microsoft.com/office/drawing/2014/main" id="{EFBDB422-CC71-4D9E-B037-1EF61DD201A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3" name="Text Box 9">
          <a:extLst>
            <a:ext uri="{FF2B5EF4-FFF2-40B4-BE49-F238E27FC236}">
              <a16:creationId xmlns:a16="http://schemas.microsoft.com/office/drawing/2014/main" id="{0EA663E4-3248-4EF4-BBF6-EB172FB946D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4" name="Text Box 10">
          <a:extLst>
            <a:ext uri="{FF2B5EF4-FFF2-40B4-BE49-F238E27FC236}">
              <a16:creationId xmlns:a16="http://schemas.microsoft.com/office/drawing/2014/main" id="{020D3C5E-93FD-42A6-89AA-1FE62E14BA3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5" name="Text Box 11">
          <a:extLst>
            <a:ext uri="{FF2B5EF4-FFF2-40B4-BE49-F238E27FC236}">
              <a16:creationId xmlns:a16="http://schemas.microsoft.com/office/drawing/2014/main" id="{AA9D2616-E96D-45B2-840E-81428547CC8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6" name="Text Box 28">
          <a:extLst>
            <a:ext uri="{FF2B5EF4-FFF2-40B4-BE49-F238E27FC236}">
              <a16:creationId xmlns:a16="http://schemas.microsoft.com/office/drawing/2014/main" id="{7C6FDBD0-88CB-45C2-B22C-C5B60987999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7" name="Text Box 29">
          <a:extLst>
            <a:ext uri="{FF2B5EF4-FFF2-40B4-BE49-F238E27FC236}">
              <a16:creationId xmlns:a16="http://schemas.microsoft.com/office/drawing/2014/main" id="{0B861BB0-A5FB-47F3-A170-B1CED914DA5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8" name="Text Box 37">
          <a:extLst>
            <a:ext uri="{FF2B5EF4-FFF2-40B4-BE49-F238E27FC236}">
              <a16:creationId xmlns:a16="http://schemas.microsoft.com/office/drawing/2014/main" id="{A04B2D03-D738-4BE5-B38B-DCE6D950163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09" name="Text Box 38">
          <a:extLst>
            <a:ext uri="{FF2B5EF4-FFF2-40B4-BE49-F238E27FC236}">
              <a16:creationId xmlns:a16="http://schemas.microsoft.com/office/drawing/2014/main" id="{0A125A72-8364-4D07-B1DB-7AEE13BD1DD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0" name="Text Box 39">
          <a:extLst>
            <a:ext uri="{FF2B5EF4-FFF2-40B4-BE49-F238E27FC236}">
              <a16:creationId xmlns:a16="http://schemas.microsoft.com/office/drawing/2014/main" id="{A8E056CD-EC8C-4E85-8116-7CD57C84E8B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1" name="Text Box 40">
          <a:extLst>
            <a:ext uri="{FF2B5EF4-FFF2-40B4-BE49-F238E27FC236}">
              <a16:creationId xmlns:a16="http://schemas.microsoft.com/office/drawing/2014/main" id="{A870AE99-6295-41B0-AEBB-5914E1D37EE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2" name="Text Box 57">
          <a:extLst>
            <a:ext uri="{FF2B5EF4-FFF2-40B4-BE49-F238E27FC236}">
              <a16:creationId xmlns:a16="http://schemas.microsoft.com/office/drawing/2014/main" id="{21B7713E-D31C-4C2D-80A3-509AE82857A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3" name="Text Box 58">
          <a:extLst>
            <a:ext uri="{FF2B5EF4-FFF2-40B4-BE49-F238E27FC236}">
              <a16:creationId xmlns:a16="http://schemas.microsoft.com/office/drawing/2014/main" id="{64E3A69B-3689-4FE8-A6CA-30C7ED88E08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4" name="Text Box 8">
          <a:extLst>
            <a:ext uri="{FF2B5EF4-FFF2-40B4-BE49-F238E27FC236}">
              <a16:creationId xmlns:a16="http://schemas.microsoft.com/office/drawing/2014/main" id="{A0135AD3-304D-432D-9850-2E66FCDEECF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5" name="Text Box 9">
          <a:extLst>
            <a:ext uri="{FF2B5EF4-FFF2-40B4-BE49-F238E27FC236}">
              <a16:creationId xmlns:a16="http://schemas.microsoft.com/office/drawing/2014/main" id="{8072EAAF-093D-442C-B428-A065F05A65B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6" name="Text Box 10">
          <a:extLst>
            <a:ext uri="{FF2B5EF4-FFF2-40B4-BE49-F238E27FC236}">
              <a16:creationId xmlns:a16="http://schemas.microsoft.com/office/drawing/2014/main" id="{069CF2E5-CE85-4A21-B744-F0A08A7B976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7" name="Text Box 11">
          <a:extLst>
            <a:ext uri="{FF2B5EF4-FFF2-40B4-BE49-F238E27FC236}">
              <a16:creationId xmlns:a16="http://schemas.microsoft.com/office/drawing/2014/main" id="{DBCBA563-6D53-4477-A277-7D64EA53EA9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8" name="Text Box 37">
          <a:extLst>
            <a:ext uri="{FF2B5EF4-FFF2-40B4-BE49-F238E27FC236}">
              <a16:creationId xmlns:a16="http://schemas.microsoft.com/office/drawing/2014/main" id="{48F953FD-9389-4B15-90C8-CE86ABC7B92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19" name="Text Box 38">
          <a:extLst>
            <a:ext uri="{FF2B5EF4-FFF2-40B4-BE49-F238E27FC236}">
              <a16:creationId xmlns:a16="http://schemas.microsoft.com/office/drawing/2014/main" id="{653DB8A6-2C3F-4562-8D9B-AF8088DD089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0" name="Text Box 39">
          <a:extLst>
            <a:ext uri="{FF2B5EF4-FFF2-40B4-BE49-F238E27FC236}">
              <a16:creationId xmlns:a16="http://schemas.microsoft.com/office/drawing/2014/main" id="{51EFA847-0FD5-45BD-916F-F22C0A8B3F4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1" name="Text Box 40">
          <a:extLst>
            <a:ext uri="{FF2B5EF4-FFF2-40B4-BE49-F238E27FC236}">
              <a16:creationId xmlns:a16="http://schemas.microsoft.com/office/drawing/2014/main" id="{1769F38D-DED2-461B-9B36-13D5F75286D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2" name="Text Box 8">
          <a:extLst>
            <a:ext uri="{FF2B5EF4-FFF2-40B4-BE49-F238E27FC236}">
              <a16:creationId xmlns:a16="http://schemas.microsoft.com/office/drawing/2014/main" id="{D56233AD-A8A7-4834-A230-2197B998067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3" name="Text Box 9">
          <a:extLst>
            <a:ext uri="{FF2B5EF4-FFF2-40B4-BE49-F238E27FC236}">
              <a16:creationId xmlns:a16="http://schemas.microsoft.com/office/drawing/2014/main" id="{F51906D3-EE11-4DDB-953E-812A30E2A91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4" name="Text Box 10">
          <a:extLst>
            <a:ext uri="{FF2B5EF4-FFF2-40B4-BE49-F238E27FC236}">
              <a16:creationId xmlns:a16="http://schemas.microsoft.com/office/drawing/2014/main" id="{CCF03D37-C3DD-4D18-8713-52D2C6A2545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5" name="Text Box 11">
          <a:extLst>
            <a:ext uri="{FF2B5EF4-FFF2-40B4-BE49-F238E27FC236}">
              <a16:creationId xmlns:a16="http://schemas.microsoft.com/office/drawing/2014/main" id="{A7CF4428-6817-4415-AAFE-B486304A332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6" name="Text Box 28">
          <a:extLst>
            <a:ext uri="{FF2B5EF4-FFF2-40B4-BE49-F238E27FC236}">
              <a16:creationId xmlns:a16="http://schemas.microsoft.com/office/drawing/2014/main" id="{73113821-0997-40E2-A1EF-83348BF7D46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7" name="Text Box 29">
          <a:extLst>
            <a:ext uri="{FF2B5EF4-FFF2-40B4-BE49-F238E27FC236}">
              <a16:creationId xmlns:a16="http://schemas.microsoft.com/office/drawing/2014/main" id="{C35D235D-8DDC-44FF-91A5-E07C2373CCA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8" name="Text Box 37">
          <a:extLst>
            <a:ext uri="{FF2B5EF4-FFF2-40B4-BE49-F238E27FC236}">
              <a16:creationId xmlns:a16="http://schemas.microsoft.com/office/drawing/2014/main" id="{AD25168E-97AE-481B-B90A-1A26FE43634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29" name="Text Box 38">
          <a:extLst>
            <a:ext uri="{FF2B5EF4-FFF2-40B4-BE49-F238E27FC236}">
              <a16:creationId xmlns:a16="http://schemas.microsoft.com/office/drawing/2014/main" id="{2DCC0C94-9B03-44B3-8C53-20FCF58F07A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0" name="Text Box 39">
          <a:extLst>
            <a:ext uri="{FF2B5EF4-FFF2-40B4-BE49-F238E27FC236}">
              <a16:creationId xmlns:a16="http://schemas.microsoft.com/office/drawing/2014/main" id="{40221C1A-859F-4B04-A343-6D7F2F41193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1" name="Text Box 40">
          <a:extLst>
            <a:ext uri="{FF2B5EF4-FFF2-40B4-BE49-F238E27FC236}">
              <a16:creationId xmlns:a16="http://schemas.microsoft.com/office/drawing/2014/main" id="{B3020BDC-94D9-4D02-A127-FFB4305D9FB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2" name="Text Box 57">
          <a:extLst>
            <a:ext uri="{FF2B5EF4-FFF2-40B4-BE49-F238E27FC236}">
              <a16:creationId xmlns:a16="http://schemas.microsoft.com/office/drawing/2014/main" id="{AD195CCD-D950-4E99-A07C-2574C1189CE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3" name="Text Box 58">
          <a:extLst>
            <a:ext uri="{FF2B5EF4-FFF2-40B4-BE49-F238E27FC236}">
              <a16:creationId xmlns:a16="http://schemas.microsoft.com/office/drawing/2014/main" id="{E7596125-B202-46C1-9B82-957693F7DA7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4" name="Text Box 8">
          <a:extLst>
            <a:ext uri="{FF2B5EF4-FFF2-40B4-BE49-F238E27FC236}">
              <a16:creationId xmlns:a16="http://schemas.microsoft.com/office/drawing/2014/main" id="{47E9C4AA-7D48-4272-9F33-A918A5BB185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5" name="Text Box 9">
          <a:extLst>
            <a:ext uri="{FF2B5EF4-FFF2-40B4-BE49-F238E27FC236}">
              <a16:creationId xmlns:a16="http://schemas.microsoft.com/office/drawing/2014/main" id="{2424101B-0454-40A7-87AB-81DD3A3C49B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6" name="Text Box 10">
          <a:extLst>
            <a:ext uri="{FF2B5EF4-FFF2-40B4-BE49-F238E27FC236}">
              <a16:creationId xmlns:a16="http://schemas.microsoft.com/office/drawing/2014/main" id="{456333DC-721C-4DFA-8216-07A8786E857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7" name="Text Box 11">
          <a:extLst>
            <a:ext uri="{FF2B5EF4-FFF2-40B4-BE49-F238E27FC236}">
              <a16:creationId xmlns:a16="http://schemas.microsoft.com/office/drawing/2014/main" id="{CA716990-026B-4C06-BA41-CB008043135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8" name="Text Box 37">
          <a:extLst>
            <a:ext uri="{FF2B5EF4-FFF2-40B4-BE49-F238E27FC236}">
              <a16:creationId xmlns:a16="http://schemas.microsoft.com/office/drawing/2014/main" id="{24EFD18E-579B-41DA-85A2-9535ADDA6E9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39" name="Text Box 38">
          <a:extLst>
            <a:ext uri="{FF2B5EF4-FFF2-40B4-BE49-F238E27FC236}">
              <a16:creationId xmlns:a16="http://schemas.microsoft.com/office/drawing/2014/main" id="{5535C1E9-094D-4828-9F66-9E69A47DC12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0" name="Text Box 39">
          <a:extLst>
            <a:ext uri="{FF2B5EF4-FFF2-40B4-BE49-F238E27FC236}">
              <a16:creationId xmlns:a16="http://schemas.microsoft.com/office/drawing/2014/main" id="{863FB6D7-D92D-40C7-BAFF-3CF52B04D2A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1" name="Text Box 40">
          <a:extLst>
            <a:ext uri="{FF2B5EF4-FFF2-40B4-BE49-F238E27FC236}">
              <a16:creationId xmlns:a16="http://schemas.microsoft.com/office/drawing/2014/main" id="{F5AF33BF-3746-44DF-A0E1-8D2FA2BA161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2" name="Text Box 8">
          <a:extLst>
            <a:ext uri="{FF2B5EF4-FFF2-40B4-BE49-F238E27FC236}">
              <a16:creationId xmlns:a16="http://schemas.microsoft.com/office/drawing/2014/main" id="{80AEFCB0-07ED-478A-A9D2-4881EBB0543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3" name="Text Box 9">
          <a:extLst>
            <a:ext uri="{FF2B5EF4-FFF2-40B4-BE49-F238E27FC236}">
              <a16:creationId xmlns:a16="http://schemas.microsoft.com/office/drawing/2014/main" id="{88656D43-37CA-448B-9111-1028CA60E72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4" name="Text Box 10">
          <a:extLst>
            <a:ext uri="{FF2B5EF4-FFF2-40B4-BE49-F238E27FC236}">
              <a16:creationId xmlns:a16="http://schemas.microsoft.com/office/drawing/2014/main" id="{6C55A7FC-4E8B-4F70-8601-F54F5EDA1AD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5" name="Text Box 11">
          <a:extLst>
            <a:ext uri="{FF2B5EF4-FFF2-40B4-BE49-F238E27FC236}">
              <a16:creationId xmlns:a16="http://schemas.microsoft.com/office/drawing/2014/main" id="{9C5411D4-0EFF-49EC-94F2-011221D101B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6" name="Text Box 28">
          <a:extLst>
            <a:ext uri="{FF2B5EF4-FFF2-40B4-BE49-F238E27FC236}">
              <a16:creationId xmlns:a16="http://schemas.microsoft.com/office/drawing/2014/main" id="{BB4C0163-8459-4E8C-9BCE-07FDA3EDE6A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7" name="Text Box 29">
          <a:extLst>
            <a:ext uri="{FF2B5EF4-FFF2-40B4-BE49-F238E27FC236}">
              <a16:creationId xmlns:a16="http://schemas.microsoft.com/office/drawing/2014/main" id="{03218F65-392F-4018-BA01-489C584ECC9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8" name="Text Box 37">
          <a:extLst>
            <a:ext uri="{FF2B5EF4-FFF2-40B4-BE49-F238E27FC236}">
              <a16:creationId xmlns:a16="http://schemas.microsoft.com/office/drawing/2014/main" id="{C28DFE44-B0C7-41F9-AD0B-D5E47D49754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49" name="Text Box 38">
          <a:extLst>
            <a:ext uri="{FF2B5EF4-FFF2-40B4-BE49-F238E27FC236}">
              <a16:creationId xmlns:a16="http://schemas.microsoft.com/office/drawing/2014/main" id="{631036EE-DEA1-452B-82C6-A3AD1F03A62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0" name="Text Box 39">
          <a:extLst>
            <a:ext uri="{FF2B5EF4-FFF2-40B4-BE49-F238E27FC236}">
              <a16:creationId xmlns:a16="http://schemas.microsoft.com/office/drawing/2014/main" id="{B3DCCEFA-DBD4-4CB8-9796-2D51B1DE127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1" name="Text Box 40">
          <a:extLst>
            <a:ext uri="{FF2B5EF4-FFF2-40B4-BE49-F238E27FC236}">
              <a16:creationId xmlns:a16="http://schemas.microsoft.com/office/drawing/2014/main" id="{8BF87007-A0FB-47DE-B9D9-8F9E5EEA7AA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2" name="Text Box 57">
          <a:extLst>
            <a:ext uri="{FF2B5EF4-FFF2-40B4-BE49-F238E27FC236}">
              <a16:creationId xmlns:a16="http://schemas.microsoft.com/office/drawing/2014/main" id="{8BC35048-85DB-4771-8EAD-DCC5362CCF8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3" name="Text Box 58">
          <a:extLst>
            <a:ext uri="{FF2B5EF4-FFF2-40B4-BE49-F238E27FC236}">
              <a16:creationId xmlns:a16="http://schemas.microsoft.com/office/drawing/2014/main" id="{803C8E14-BAF1-486A-A75D-91B11C30821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4" name="Text Box 8">
          <a:extLst>
            <a:ext uri="{FF2B5EF4-FFF2-40B4-BE49-F238E27FC236}">
              <a16:creationId xmlns:a16="http://schemas.microsoft.com/office/drawing/2014/main" id="{B47AB733-0096-4077-B77A-3BDB371C8F4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5" name="Text Box 9">
          <a:extLst>
            <a:ext uri="{FF2B5EF4-FFF2-40B4-BE49-F238E27FC236}">
              <a16:creationId xmlns:a16="http://schemas.microsoft.com/office/drawing/2014/main" id="{5A6C6CF6-F92C-4A0E-A244-6CB027D6CC2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6" name="Text Box 10">
          <a:extLst>
            <a:ext uri="{FF2B5EF4-FFF2-40B4-BE49-F238E27FC236}">
              <a16:creationId xmlns:a16="http://schemas.microsoft.com/office/drawing/2014/main" id="{CBA6CAF1-A263-4C64-9799-3FEE4E55BA9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7" name="Text Box 11">
          <a:extLst>
            <a:ext uri="{FF2B5EF4-FFF2-40B4-BE49-F238E27FC236}">
              <a16:creationId xmlns:a16="http://schemas.microsoft.com/office/drawing/2014/main" id="{6CC0D3B0-DA56-49A5-B5FE-BCF9D22285C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8" name="Text Box 37">
          <a:extLst>
            <a:ext uri="{FF2B5EF4-FFF2-40B4-BE49-F238E27FC236}">
              <a16:creationId xmlns:a16="http://schemas.microsoft.com/office/drawing/2014/main" id="{2D269909-B9E3-4CCA-8962-B0DEBB895B8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59" name="Text Box 38">
          <a:extLst>
            <a:ext uri="{FF2B5EF4-FFF2-40B4-BE49-F238E27FC236}">
              <a16:creationId xmlns:a16="http://schemas.microsoft.com/office/drawing/2014/main" id="{842BF596-56C9-43F3-A21A-2BC402FE3D4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60" name="Text Box 39">
          <a:extLst>
            <a:ext uri="{FF2B5EF4-FFF2-40B4-BE49-F238E27FC236}">
              <a16:creationId xmlns:a16="http://schemas.microsoft.com/office/drawing/2014/main" id="{FB9AD4D5-DB5B-4898-8883-08692A0A234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361" name="Text Box 40">
          <a:extLst>
            <a:ext uri="{FF2B5EF4-FFF2-40B4-BE49-F238E27FC236}">
              <a16:creationId xmlns:a16="http://schemas.microsoft.com/office/drawing/2014/main" id="{22F6BEAE-AB2B-45DB-9D22-807D5A6CFD9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62" name="Text Box 8">
          <a:extLst>
            <a:ext uri="{FF2B5EF4-FFF2-40B4-BE49-F238E27FC236}">
              <a16:creationId xmlns:a16="http://schemas.microsoft.com/office/drawing/2014/main" id="{C0DE5EFD-AA75-4873-BD84-C0480EED3BC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63" name="Text Box 9">
          <a:extLst>
            <a:ext uri="{FF2B5EF4-FFF2-40B4-BE49-F238E27FC236}">
              <a16:creationId xmlns:a16="http://schemas.microsoft.com/office/drawing/2014/main" id="{5D03E1BB-897D-4986-8422-10811491AF6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64" name="Text Box 10">
          <a:extLst>
            <a:ext uri="{FF2B5EF4-FFF2-40B4-BE49-F238E27FC236}">
              <a16:creationId xmlns:a16="http://schemas.microsoft.com/office/drawing/2014/main" id="{C22EEB02-5C9D-4161-B4A2-FDEE5F1270B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65" name="Text Box 11">
          <a:extLst>
            <a:ext uri="{FF2B5EF4-FFF2-40B4-BE49-F238E27FC236}">
              <a16:creationId xmlns:a16="http://schemas.microsoft.com/office/drawing/2014/main" id="{F799BBB8-EAE8-4F25-9C23-766C525BBC6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66" name="Text Box 28">
          <a:extLst>
            <a:ext uri="{FF2B5EF4-FFF2-40B4-BE49-F238E27FC236}">
              <a16:creationId xmlns:a16="http://schemas.microsoft.com/office/drawing/2014/main" id="{CFF51839-D577-43FD-83EE-D691C7ACCE7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67" name="Text Box 29">
          <a:extLst>
            <a:ext uri="{FF2B5EF4-FFF2-40B4-BE49-F238E27FC236}">
              <a16:creationId xmlns:a16="http://schemas.microsoft.com/office/drawing/2014/main" id="{316F4176-2EE0-4547-A98B-4BD73A5A43D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68" name="Text Box 37">
          <a:extLst>
            <a:ext uri="{FF2B5EF4-FFF2-40B4-BE49-F238E27FC236}">
              <a16:creationId xmlns:a16="http://schemas.microsoft.com/office/drawing/2014/main" id="{DB9D3538-06E6-404E-92BC-4C7586CBFB9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69" name="Text Box 38">
          <a:extLst>
            <a:ext uri="{FF2B5EF4-FFF2-40B4-BE49-F238E27FC236}">
              <a16:creationId xmlns:a16="http://schemas.microsoft.com/office/drawing/2014/main" id="{2C9ED065-14A5-4BE1-A5A0-6DE7BF15E93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0" name="Text Box 39">
          <a:extLst>
            <a:ext uri="{FF2B5EF4-FFF2-40B4-BE49-F238E27FC236}">
              <a16:creationId xmlns:a16="http://schemas.microsoft.com/office/drawing/2014/main" id="{8DAEE8EC-2DAD-4ED5-AF03-FC5E667C2E4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1" name="Text Box 40">
          <a:extLst>
            <a:ext uri="{FF2B5EF4-FFF2-40B4-BE49-F238E27FC236}">
              <a16:creationId xmlns:a16="http://schemas.microsoft.com/office/drawing/2014/main" id="{944C3411-EFEA-427F-B482-8023A5094F1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2" name="Text Box 57">
          <a:extLst>
            <a:ext uri="{FF2B5EF4-FFF2-40B4-BE49-F238E27FC236}">
              <a16:creationId xmlns:a16="http://schemas.microsoft.com/office/drawing/2014/main" id="{63B059AD-9F59-4420-8F6D-F12DAF2F08C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3" name="Text Box 58">
          <a:extLst>
            <a:ext uri="{FF2B5EF4-FFF2-40B4-BE49-F238E27FC236}">
              <a16:creationId xmlns:a16="http://schemas.microsoft.com/office/drawing/2014/main" id="{1E5E7956-4223-43B2-A03E-8C339BFE9A1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4" name="Text Box 8">
          <a:extLst>
            <a:ext uri="{FF2B5EF4-FFF2-40B4-BE49-F238E27FC236}">
              <a16:creationId xmlns:a16="http://schemas.microsoft.com/office/drawing/2014/main" id="{CF806D45-838E-4B6F-B8E3-212E8367D72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5" name="Text Box 9">
          <a:extLst>
            <a:ext uri="{FF2B5EF4-FFF2-40B4-BE49-F238E27FC236}">
              <a16:creationId xmlns:a16="http://schemas.microsoft.com/office/drawing/2014/main" id="{11AAB858-2FD0-478E-8846-FF3C407D0FA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6" name="Text Box 10">
          <a:extLst>
            <a:ext uri="{FF2B5EF4-FFF2-40B4-BE49-F238E27FC236}">
              <a16:creationId xmlns:a16="http://schemas.microsoft.com/office/drawing/2014/main" id="{E71A5D41-B1F6-45EA-9224-D857774E2E9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7" name="Text Box 11">
          <a:extLst>
            <a:ext uri="{FF2B5EF4-FFF2-40B4-BE49-F238E27FC236}">
              <a16:creationId xmlns:a16="http://schemas.microsoft.com/office/drawing/2014/main" id="{0C3CC30C-5281-482C-A003-86D6840D65E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8" name="Text Box 37">
          <a:extLst>
            <a:ext uri="{FF2B5EF4-FFF2-40B4-BE49-F238E27FC236}">
              <a16:creationId xmlns:a16="http://schemas.microsoft.com/office/drawing/2014/main" id="{F2289435-3D43-401A-8FE6-4A821CD069A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79" name="Text Box 38">
          <a:extLst>
            <a:ext uri="{FF2B5EF4-FFF2-40B4-BE49-F238E27FC236}">
              <a16:creationId xmlns:a16="http://schemas.microsoft.com/office/drawing/2014/main" id="{FCA60A6D-D124-4B6E-ACC8-46BA84F40B6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0" name="Text Box 39">
          <a:extLst>
            <a:ext uri="{FF2B5EF4-FFF2-40B4-BE49-F238E27FC236}">
              <a16:creationId xmlns:a16="http://schemas.microsoft.com/office/drawing/2014/main" id="{BE945300-DF9C-4EF7-9AF4-EDF414B0542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1" name="Text Box 40">
          <a:extLst>
            <a:ext uri="{FF2B5EF4-FFF2-40B4-BE49-F238E27FC236}">
              <a16:creationId xmlns:a16="http://schemas.microsoft.com/office/drawing/2014/main" id="{C04FF534-1ACC-49DB-9EF5-B4E0B79BA8E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2" name="Text Box 8">
          <a:extLst>
            <a:ext uri="{FF2B5EF4-FFF2-40B4-BE49-F238E27FC236}">
              <a16:creationId xmlns:a16="http://schemas.microsoft.com/office/drawing/2014/main" id="{7BC02571-8F39-45B7-AB5D-1FB99AEE34C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3" name="Text Box 9">
          <a:extLst>
            <a:ext uri="{FF2B5EF4-FFF2-40B4-BE49-F238E27FC236}">
              <a16:creationId xmlns:a16="http://schemas.microsoft.com/office/drawing/2014/main" id="{DAE2676E-42C0-46FE-93F6-271493E6646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4" name="Text Box 10">
          <a:extLst>
            <a:ext uri="{FF2B5EF4-FFF2-40B4-BE49-F238E27FC236}">
              <a16:creationId xmlns:a16="http://schemas.microsoft.com/office/drawing/2014/main" id="{6B9BE054-423C-4377-A2C3-5FC862B71C6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5" name="Text Box 11">
          <a:extLst>
            <a:ext uri="{FF2B5EF4-FFF2-40B4-BE49-F238E27FC236}">
              <a16:creationId xmlns:a16="http://schemas.microsoft.com/office/drawing/2014/main" id="{398E88DC-7171-479A-95F7-E93FD6CF724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6" name="Text Box 28">
          <a:extLst>
            <a:ext uri="{FF2B5EF4-FFF2-40B4-BE49-F238E27FC236}">
              <a16:creationId xmlns:a16="http://schemas.microsoft.com/office/drawing/2014/main" id="{32C8A585-30FE-4D34-A18A-6BB084A0CF6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7" name="Text Box 29">
          <a:extLst>
            <a:ext uri="{FF2B5EF4-FFF2-40B4-BE49-F238E27FC236}">
              <a16:creationId xmlns:a16="http://schemas.microsoft.com/office/drawing/2014/main" id="{976A7E0F-01AB-4BF1-8CD0-9A12EAF89B1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8" name="Text Box 37">
          <a:extLst>
            <a:ext uri="{FF2B5EF4-FFF2-40B4-BE49-F238E27FC236}">
              <a16:creationId xmlns:a16="http://schemas.microsoft.com/office/drawing/2014/main" id="{5D68AE41-29A5-45D7-84BB-7EE20BF1191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89" name="Text Box 38">
          <a:extLst>
            <a:ext uri="{FF2B5EF4-FFF2-40B4-BE49-F238E27FC236}">
              <a16:creationId xmlns:a16="http://schemas.microsoft.com/office/drawing/2014/main" id="{D7FC36E7-8FC7-439D-8D16-FDAE19AF471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0" name="Text Box 39">
          <a:extLst>
            <a:ext uri="{FF2B5EF4-FFF2-40B4-BE49-F238E27FC236}">
              <a16:creationId xmlns:a16="http://schemas.microsoft.com/office/drawing/2014/main" id="{CDD49AFA-4485-4338-B955-0F3435948F5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1" name="Text Box 40">
          <a:extLst>
            <a:ext uri="{FF2B5EF4-FFF2-40B4-BE49-F238E27FC236}">
              <a16:creationId xmlns:a16="http://schemas.microsoft.com/office/drawing/2014/main" id="{99E73030-4E16-41DB-A3A9-2658442137D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2" name="Text Box 57">
          <a:extLst>
            <a:ext uri="{FF2B5EF4-FFF2-40B4-BE49-F238E27FC236}">
              <a16:creationId xmlns:a16="http://schemas.microsoft.com/office/drawing/2014/main" id="{15054745-93AA-45F8-B79C-44CD9805396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3" name="Text Box 58">
          <a:extLst>
            <a:ext uri="{FF2B5EF4-FFF2-40B4-BE49-F238E27FC236}">
              <a16:creationId xmlns:a16="http://schemas.microsoft.com/office/drawing/2014/main" id="{BE9122F2-0E76-418A-8647-5B0CD5C4762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4" name="Text Box 8">
          <a:extLst>
            <a:ext uri="{FF2B5EF4-FFF2-40B4-BE49-F238E27FC236}">
              <a16:creationId xmlns:a16="http://schemas.microsoft.com/office/drawing/2014/main" id="{EA7D9021-BC9C-40CF-B304-A12313EDB8B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5" name="Text Box 9">
          <a:extLst>
            <a:ext uri="{FF2B5EF4-FFF2-40B4-BE49-F238E27FC236}">
              <a16:creationId xmlns:a16="http://schemas.microsoft.com/office/drawing/2014/main" id="{E464BBA5-811F-4FF3-B047-B9483E36785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6" name="Text Box 10">
          <a:extLst>
            <a:ext uri="{FF2B5EF4-FFF2-40B4-BE49-F238E27FC236}">
              <a16:creationId xmlns:a16="http://schemas.microsoft.com/office/drawing/2014/main" id="{D905DE20-8977-48C6-A102-379B0D30DEB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7" name="Text Box 11">
          <a:extLst>
            <a:ext uri="{FF2B5EF4-FFF2-40B4-BE49-F238E27FC236}">
              <a16:creationId xmlns:a16="http://schemas.microsoft.com/office/drawing/2014/main" id="{584905F8-7FB8-4AC8-AA6A-9C0391D89DB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8" name="Text Box 37">
          <a:extLst>
            <a:ext uri="{FF2B5EF4-FFF2-40B4-BE49-F238E27FC236}">
              <a16:creationId xmlns:a16="http://schemas.microsoft.com/office/drawing/2014/main" id="{6AA00662-0DA4-4481-BCAA-90585CB1E1B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399" name="Text Box 38">
          <a:extLst>
            <a:ext uri="{FF2B5EF4-FFF2-40B4-BE49-F238E27FC236}">
              <a16:creationId xmlns:a16="http://schemas.microsoft.com/office/drawing/2014/main" id="{89C4DA0D-1DDD-4F6A-B02C-B4D7642559F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400" name="Text Box 39">
          <a:extLst>
            <a:ext uri="{FF2B5EF4-FFF2-40B4-BE49-F238E27FC236}">
              <a16:creationId xmlns:a16="http://schemas.microsoft.com/office/drawing/2014/main" id="{C203784C-6D6A-4D71-A1DF-E8C33FF7A39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6"/>
    <xdr:sp macro="" textlink="">
      <xdr:nvSpPr>
        <xdr:cNvPr id="401" name="Text Box 40">
          <a:extLst>
            <a:ext uri="{FF2B5EF4-FFF2-40B4-BE49-F238E27FC236}">
              <a16:creationId xmlns:a16="http://schemas.microsoft.com/office/drawing/2014/main" id="{F4D66223-2549-4FA7-A069-3638B87A40D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02" name="Text Box 8">
          <a:extLst>
            <a:ext uri="{FF2B5EF4-FFF2-40B4-BE49-F238E27FC236}">
              <a16:creationId xmlns:a16="http://schemas.microsoft.com/office/drawing/2014/main" id="{BE4D3930-2EC7-4FC6-B3BE-6CA43A74291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03" name="Text Box 9">
          <a:extLst>
            <a:ext uri="{FF2B5EF4-FFF2-40B4-BE49-F238E27FC236}">
              <a16:creationId xmlns:a16="http://schemas.microsoft.com/office/drawing/2014/main" id="{59DA8DAA-86FC-438E-9538-6A38F90C877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04" name="Text Box 10">
          <a:extLst>
            <a:ext uri="{FF2B5EF4-FFF2-40B4-BE49-F238E27FC236}">
              <a16:creationId xmlns:a16="http://schemas.microsoft.com/office/drawing/2014/main" id="{E20FC1B5-1E25-4463-8712-4722C10BFAB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05" name="Text Box 11">
          <a:extLst>
            <a:ext uri="{FF2B5EF4-FFF2-40B4-BE49-F238E27FC236}">
              <a16:creationId xmlns:a16="http://schemas.microsoft.com/office/drawing/2014/main" id="{29B6CF8C-2EDA-46CA-B548-DB33BC6A18F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06" name="Text Box 28">
          <a:extLst>
            <a:ext uri="{FF2B5EF4-FFF2-40B4-BE49-F238E27FC236}">
              <a16:creationId xmlns:a16="http://schemas.microsoft.com/office/drawing/2014/main" id="{3A26E629-4300-4098-9E7F-9191C58D72D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07" name="Text Box 29">
          <a:extLst>
            <a:ext uri="{FF2B5EF4-FFF2-40B4-BE49-F238E27FC236}">
              <a16:creationId xmlns:a16="http://schemas.microsoft.com/office/drawing/2014/main" id="{5717B7D1-8DD1-4E4F-906B-99E1FE4C4A1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08" name="Text Box 37">
          <a:extLst>
            <a:ext uri="{FF2B5EF4-FFF2-40B4-BE49-F238E27FC236}">
              <a16:creationId xmlns:a16="http://schemas.microsoft.com/office/drawing/2014/main" id="{D6954B74-7397-40E6-9E71-56FC5F308C7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09" name="Text Box 38">
          <a:extLst>
            <a:ext uri="{FF2B5EF4-FFF2-40B4-BE49-F238E27FC236}">
              <a16:creationId xmlns:a16="http://schemas.microsoft.com/office/drawing/2014/main" id="{814E550D-4277-470F-939A-4F21EB1DD22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0" name="Text Box 39">
          <a:extLst>
            <a:ext uri="{FF2B5EF4-FFF2-40B4-BE49-F238E27FC236}">
              <a16:creationId xmlns:a16="http://schemas.microsoft.com/office/drawing/2014/main" id="{1D6600B0-E125-42B1-A4D5-8B2594A4627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1" name="Text Box 40">
          <a:extLst>
            <a:ext uri="{FF2B5EF4-FFF2-40B4-BE49-F238E27FC236}">
              <a16:creationId xmlns:a16="http://schemas.microsoft.com/office/drawing/2014/main" id="{8B246139-2DDC-4824-9389-FAAF719A817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2" name="Text Box 57">
          <a:extLst>
            <a:ext uri="{FF2B5EF4-FFF2-40B4-BE49-F238E27FC236}">
              <a16:creationId xmlns:a16="http://schemas.microsoft.com/office/drawing/2014/main" id="{39761D74-9045-4127-9920-05680FD2D5F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3" name="Text Box 58">
          <a:extLst>
            <a:ext uri="{FF2B5EF4-FFF2-40B4-BE49-F238E27FC236}">
              <a16:creationId xmlns:a16="http://schemas.microsoft.com/office/drawing/2014/main" id="{49651BB7-A377-4110-9139-02437B94F7B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4" name="Text Box 8">
          <a:extLst>
            <a:ext uri="{FF2B5EF4-FFF2-40B4-BE49-F238E27FC236}">
              <a16:creationId xmlns:a16="http://schemas.microsoft.com/office/drawing/2014/main" id="{85478E55-D326-4B1B-907A-09A8F22A1BF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5" name="Text Box 9">
          <a:extLst>
            <a:ext uri="{FF2B5EF4-FFF2-40B4-BE49-F238E27FC236}">
              <a16:creationId xmlns:a16="http://schemas.microsoft.com/office/drawing/2014/main" id="{1E680C89-E3DF-4656-9400-2A4A56607D2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6" name="Text Box 10">
          <a:extLst>
            <a:ext uri="{FF2B5EF4-FFF2-40B4-BE49-F238E27FC236}">
              <a16:creationId xmlns:a16="http://schemas.microsoft.com/office/drawing/2014/main" id="{72F7CF00-5484-4BD2-9D4F-C9D64A32E81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7" name="Text Box 11">
          <a:extLst>
            <a:ext uri="{FF2B5EF4-FFF2-40B4-BE49-F238E27FC236}">
              <a16:creationId xmlns:a16="http://schemas.microsoft.com/office/drawing/2014/main" id="{FF4FCCB5-21E3-4BEC-B6AB-03EAB17AB79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8" name="Text Box 37">
          <a:extLst>
            <a:ext uri="{FF2B5EF4-FFF2-40B4-BE49-F238E27FC236}">
              <a16:creationId xmlns:a16="http://schemas.microsoft.com/office/drawing/2014/main" id="{784D0C94-A277-47DD-B6D4-42E55DEDAC5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19" name="Text Box 38">
          <a:extLst>
            <a:ext uri="{FF2B5EF4-FFF2-40B4-BE49-F238E27FC236}">
              <a16:creationId xmlns:a16="http://schemas.microsoft.com/office/drawing/2014/main" id="{1690596F-BCF5-490F-9180-860DFF14A7E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0" name="Text Box 39">
          <a:extLst>
            <a:ext uri="{FF2B5EF4-FFF2-40B4-BE49-F238E27FC236}">
              <a16:creationId xmlns:a16="http://schemas.microsoft.com/office/drawing/2014/main" id="{634923AD-F259-43AD-952A-D7355EBE48B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1" name="Text Box 40">
          <a:extLst>
            <a:ext uri="{FF2B5EF4-FFF2-40B4-BE49-F238E27FC236}">
              <a16:creationId xmlns:a16="http://schemas.microsoft.com/office/drawing/2014/main" id="{F6E8812A-F55F-4E75-89C0-D624EC39376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2" name="Text Box 8">
          <a:extLst>
            <a:ext uri="{FF2B5EF4-FFF2-40B4-BE49-F238E27FC236}">
              <a16:creationId xmlns:a16="http://schemas.microsoft.com/office/drawing/2014/main" id="{8FAD48D6-B549-4467-8A54-4B83129A76A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3" name="Text Box 9">
          <a:extLst>
            <a:ext uri="{FF2B5EF4-FFF2-40B4-BE49-F238E27FC236}">
              <a16:creationId xmlns:a16="http://schemas.microsoft.com/office/drawing/2014/main" id="{197EB52D-457C-4FFD-AC23-57225412F1E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4" name="Text Box 10">
          <a:extLst>
            <a:ext uri="{FF2B5EF4-FFF2-40B4-BE49-F238E27FC236}">
              <a16:creationId xmlns:a16="http://schemas.microsoft.com/office/drawing/2014/main" id="{CF14F57D-D342-4006-9D99-A2C50ED32A1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5" name="Text Box 11">
          <a:extLst>
            <a:ext uri="{FF2B5EF4-FFF2-40B4-BE49-F238E27FC236}">
              <a16:creationId xmlns:a16="http://schemas.microsoft.com/office/drawing/2014/main" id="{E7B1AE20-F5BC-4F2B-ABD5-8C1DD02AA47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6" name="Text Box 28">
          <a:extLst>
            <a:ext uri="{FF2B5EF4-FFF2-40B4-BE49-F238E27FC236}">
              <a16:creationId xmlns:a16="http://schemas.microsoft.com/office/drawing/2014/main" id="{9D69D59B-3E52-4261-A70D-5B8E44B9B1A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7" name="Text Box 29">
          <a:extLst>
            <a:ext uri="{FF2B5EF4-FFF2-40B4-BE49-F238E27FC236}">
              <a16:creationId xmlns:a16="http://schemas.microsoft.com/office/drawing/2014/main" id="{356DC2DD-FC8A-450F-8691-905CBF04DA0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8" name="Text Box 37">
          <a:extLst>
            <a:ext uri="{FF2B5EF4-FFF2-40B4-BE49-F238E27FC236}">
              <a16:creationId xmlns:a16="http://schemas.microsoft.com/office/drawing/2014/main" id="{CD8E0192-C78C-4C92-8574-B6DCBF35AAF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29" name="Text Box 38">
          <a:extLst>
            <a:ext uri="{FF2B5EF4-FFF2-40B4-BE49-F238E27FC236}">
              <a16:creationId xmlns:a16="http://schemas.microsoft.com/office/drawing/2014/main" id="{EFAAD2FB-27F6-4B14-B2BA-E045954C38D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0" name="Text Box 39">
          <a:extLst>
            <a:ext uri="{FF2B5EF4-FFF2-40B4-BE49-F238E27FC236}">
              <a16:creationId xmlns:a16="http://schemas.microsoft.com/office/drawing/2014/main" id="{E4800F7D-F603-4054-8EAC-1C49A3FA524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1" name="Text Box 40">
          <a:extLst>
            <a:ext uri="{FF2B5EF4-FFF2-40B4-BE49-F238E27FC236}">
              <a16:creationId xmlns:a16="http://schemas.microsoft.com/office/drawing/2014/main" id="{E3ACD4D9-7156-41FE-B8BF-5CEF7086AB8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2" name="Text Box 57">
          <a:extLst>
            <a:ext uri="{FF2B5EF4-FFF2-40B4-BE49-F238E27FC236}">
              <a16:creationId xmlns:a16="http://schemas.microsoft.com/office/drawing/2014/main" id="{8E237624-45EF-4ED7-A875-E7B53A2AC66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3" name="Text Box 58">
          <a:extLst>
            <a:ext uri="{FF2B5EF4-FFF2-40B4-BE49-F238E27FC236}">
              <a16:creationId xmlns:a16="http://schemas.microsoft.com/office/drawing/2014/main" id="{37C209CD-0C50-4349-A6A9-778A4916733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4" name="Text Box 8">
          <a:extLst>
            <a:ext uri="{FF2B5EF4-FFF2-40B4-BE49-F238E27FC236}">
              <a16:creationId xmlns:a16="http://schemas.microsoft.com/office/drawing/2014/main" id="{5246CDC7-5202-420D-AB9B-67C650587EA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5" name="Text Box 9">
          <a:extLst>
            <a:ext uri="{FF2B5EF4-FFF2-40B4-BE49-F238E27FC236}">
              <a16:creationId xmlns:a16="http://schemas.microsoft.com/office/drawing/2014/main" id="{8D1E7D46-5582-4341-B6B2-7B59704575B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6" name="Text Box 10">
          <a:extLst>
            <a:ext uri="{FF2B5EF4-FFF2-40B4-BE49-F238E27FC236}">
              <a16:creationId xmlns:a16="http://schemas.microsoft.com/office/drawing/2014/main" id="{585E880B-C575-436F-ABC1-812868075E9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7" name="Text Box 11">
          <a:extLst>
            <a:ext uri="{FF2B5EF4-FFF2-40B4-BE49-F238E27FC236}">
              <a16:creationId xmlns:a16="http://schemas.microsoft.com/office/drawing/2014/main" id="{80EA9AC4-6048-4041-B14F-FCC108711C0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8" name="Text Box 37">
          <a:extLst>
            <a:ext uri="{FF2B5EF4-FFF2-40B4-BE49-F238E27FC236}">
              <a16:creationId xmlns:a16="http://schemas.microsoft.com/office/drawing/2014/main" id="{4C07306D-0BF8-4F64-ABEC-E1B59FAF41D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39" name="Text Box 38">
          <a:extLst>
            <a:ext uri="{FF2B5EF4-FFF2-40B4-BE49-F238E27FC236}">
              <a16:creationId xmlns:a16="http://schemas.microsoft.com/office/drawing/2014/main" id="{8B26BD0B-5014-47C8-AF7F-73EED714731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0" name="Text Box 39">
          <a:extLst>
            <a:ext uri="{FF2B5EF4-FFF2-40B4-BE49-F238E27FC236}">
              <a16:creationId xmlns:a16="http://schemas.microsoft.com/office/drawing/2014/main" id="{25E0FF1C-333C-4AC5-BE7E-D15B2B1C07E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1" name="Text Box 40">
          <a:extLst>
            <a:ext uri="{FF2B5EF4-FFF2-40B4-BE49-F238E27FC236}">
              <a16:creationId xmlns:a16="http://schemas.microsoft.com/office/drawing/2014/main" id="{E4A3821A-4C4B-4FF9-B64E-447F642DF2E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2" name="Text Box 8">
          <a:extLst>
            <a:ext uri="{FF2B5EF4-FFF2-40B4-BE49-F238E27FC236}">
              <a16:creationId xmlns:a16="http://schemas.microsoft.com/office/drawing/2014/main" id="{846AA485-F292-4C04-8CC1-C29B57D48BE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3" name="Text Box 9">
          <a:extLst>
            <a:ext uri="{FF2B5EF4-FFF2-40B4-BE49-F238E27FC236}">
              <a16:creationId xmlns:a16="http://schemas.microsoft.com/office/drawing/2014/main" id="{BE6ACEBF-B5E5-4F44-AFD1-E0C510C20A5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4" name="Text Box 10">
          <a:extLst>
            <a:ext uri="{FF2B5EF4-FFF2-40B4-BE49-F238E27FC236}">
              <a16:creationId xmlns:a16="http://schemas.microsoft.com/office/drawing/2014/main" id="{4D671182-6D48-4469-B869-2D31D30437A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5" name="Text Box 11">
          <a:extLst>
            <a:ext uri="{FF2B5EF4-FFF2-40B4-BE49-F238E27FC236}">
              <a16:creationId xmlns:a16="http://schemas.microsoft.com/office/drawing/2014/main" id="{9A8DED03-52E8-4AC2-8F23-46FFDC10911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6" name="Text Box 28">
          <a:extLst>
            <a:ext uri="{FF2B5EF4-FFF2-40B4-BE49-F238E27FC236}">
              <a16:creationId xmlns:a16="http://schemas.microsoft.com/office/drawing/2014/main" id="{4337D135-1A18-40B1-87BF-0866ED02B40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7" name="Text Box 29">
          <a:extLst>
            <a:ext uri="{FF2B5EF4-FFF2-40B4-BE49-F238E27FC236}">
              <a16:creationId xmlns:a16="http://schemas.microsoft.com/office/drawing/2014/main" id="{1FA87F70-E35E-4F38-89C3-E72F67B5406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8" name="Text Box 37">
          <a:extLst>
            <a:ext uri="{FF2B5EF4-FFF2-40B4-BE49-F238E27FC236}">
              <a16:creationId xmlns:a16="http://schemas.microsoft.com/office/drawing/2014/main" id="{34022C24-FFE2-4149-89F4-43CA5235F6F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49" name="Text Box 38">
          <a:extLst>
            <a:ext uri="{FF2B5EF4-FFF2-40B4-BE49-F238E27FC236}">
              <a16:creationId xmlns:a16="http://schemas.microsoft.com/office/drawing/2014/main" id="{5A3CD23C-70CF-4911-9CDD-C519AFBEB2E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0" name="Text Box 39">
          <a:extLst>
            <a:ext uri="{FF2B5EF4-FFF2-40B4-BE49-F238E27FC236}">
              <a16:creationId xmlns:a16="http://schemas.microsoft.com/office/drawing/2014/main" id="{3BEA9793-568C-4E2B-BA24-52B3B9F4555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1" name="Text Box 40">
          <a:extLst>
            <a:ext uri="{FF2B5EF4-FFF2-40B4-BE49-F238E27FC236}">
              <a16:creationId xmlns:a16="http://schemas.microsoft.com/office/drawing/2014/main" id="{1F7AE1F3-C86C-4C6A-AFE4-F7327931AE6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2" name="Text Box 57">
          <a:extLst>
            <a:ext uri="{FF2B5EF4-FFF2-40B4-BE49-F238E27FC236}">
              <a16:creationId xmlns:a16="http://schemas.microsoft.com/office/drawing/2014/main" id="{79307BA3-7571-4D26-8329-9351F592CBF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3" name="Text Box 58">
          <a:extLst>
            <a:ext uri="{FF2B5EF4-FFF2-40B4-BE49-F238E27FC236}">
              <a16:creationId xmlns:a16="http://schemas.microsoft.com/office/drawing/2014/main" id="{CBD4EEA0-B189-4C50-9D31-5560E08ECFC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4" name="Text Box 8">
          <a:extLst>
            <a:ext uri="{FF2B5EF4-FFF2-40B4-BE49-F238E27FC236}">
              <a16:creationId xmlns:a16="http://schemas.microsoft.com/office/drawing/2014/main" id="{B24E6B14-EA4B-4E5C-8B32-24B0F092B08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5" name="Text Box 9">
          <a:extLst>
            <a:ext uri="{FF2B5EF4-FFF2-40B4-BE49-F238E27FC236}">
              <a16:creationId xmlns:a16="http://schemas.microsoft.com/office/drawing/2014/main" id="{076444B8-023B-4F7E-A4A3-6FE9C3020AE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6" name="Text Box 10">
          <a:extLst>
            <a:ext uri="{FF2B5EF4-FFF2-40B4-BE49-F238E27FC236}">
              <a16:creationId xmlns:a16="http://schemas.microsoft.com/office/drawing/2014/main" id="{7FCCE68E-1202-4A3A-97E6-29006063666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7" name="Text Box 11">
          <a:extLst>
            <a:ext uri="{FF2B5EF4-FFF2-40B4-BE49-F238E27FC236}">
              <a16:creationId xmlns:a16="http://schemas.microsoft.com/office/drawing/2014/main" id="{042D9C75-B08B-46D6-A4E0-1DCCEA45D82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8" name="Text Box 37">
          <a:extLst>
            <a:ext uri="{FF2B5EF4-FFF2-40B4-BE49-F238E27FC236}">
              <a16:creationId xmlns:a16="http://schemas.microsoft.com/office/drawing/2014/main" id="{60116013-05AF-46EC-BABD-9303C253FA1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59" name="Text Box 38">
          <a:extLst>
            <a:ext uri="{FF2B5EF4-FFF2-40B4-BE49-F238E27FC236}">
              <a16:creationId xmlns:a16="http://schemas.microsoft.com/office/drawing/2014/main" id="{BCAAD88E-11AC-43E0-BDD2-E63659B749C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0" name="Text Box 39">
          <a:extLst>
            <a:ext uri="{FF2B5EF4-FFF2-40B4-BE49-F238E27FC236}">
              <a16:creationId xmlns:a16="http://schemas.microsoft.com/office/drawing/2014/main" id="{3D338D82-9F81-46FF-A9C8-F547207F3B1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1" name="Text Box 40">
          <a:extLst>
            <a:ext uri="{FF2B5EF4-FFF2-40B4-BE49-F238E27FC236}">
              <a16:creationId xmlns:a16="http://schemas.microsoft.com/office/drawing/2014/main" id="{B279E64B-D523-4111-8A7A-F936DDACCFF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2" name="Text Box 8">
          <a:extLst>
            <a:ext uri="{FF2B5EF4-FFF2-40B4-BE49-F238E27FC236}">
              <a16:creationId xmlns:a16="http://schemas.microsoft.com/office/drawing/2014/main" id="{6B005D26-BC03-4B6F-A723-F0C2C5B0AC3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3" name="Text Box 9">
          <a:extLst>
            <a:ext uri="{FF2B5EF4-FFF2-40B4-BE49-F238E27FC236}">
              <a16:creationId xmlns:a16="http://schemas.microsoft.com/office/drawing/2014/main" id="{831459EA-BD6B-409F-A520-2B1738FE6D7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4" name="Text Box 10">
          <a:extLst>
            <a:ext uri="{FF2B5EF4-FFF2-40B4-BE49-F238E27FC236}">
              <a16:creationId xmlns:a16="http://schemas.microsoft.com/office/drawing/2014/main" id="{4C2861CC-CDEA-46B0-B6E3-8FF0FF80973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5" name="Text Box 11">
          <a:extLst>
            <a:ext uri="{FF2B5EF4-FFF2-40B4-BE49-F238E27FC236}">
              <a16:creationId xmlns:a16="http://schemas.microsoft.com/office/drawing/2014/main" id="{68BA414A-A21C-4198-AF08-0999C5A81E1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6" name="Text Box 28">
          <a:extLst>
            <a:ext uri="{FF2B5EF4-FFF2-40B4-BE49-F238E27FC236}">
              <a16:creationId xmlns:a16="http://schemas.microsoft.com/office/drawing/2014/main" id="{92353924-CEAF-45E3-9092-7BB250D2029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7" name="Text Box 29">
          <a:extLst>
            <a:ext uri="{FF2B5EF4-FFF2-40B4-BE49-F238E27FC236}">
              <a16:creationId xmlns:a16="http://schemas.microsoft.com/office/drawing/2014/main" id="{D58C4376-1A79-488E-AE1C-E27CD60F937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8" name="Text Box 37">
          <a:extLst>
            <a:ext uri="{FF2B5EF4-FFF2-40B4-BE49-F238E27FC236}">
              <a16:creationId xmlns:a16="http://schemas.microsoft.com/office/drawing/2014/main" id="{1C973D2E-8DF5-4C5B-83CE-7C7D96224AB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69" name="Text Box 38">
          <a:extLst>
            <a:ext uri="{FF2B5EF4-FFF2-40B4-BE49-F238E27FC236}">
              <a16:creationId xmlns:a16="http://schemas.microsoft.com/office/drawing/2014/main" id="{9BF48673-63A4-45B3-AE93-2882B4A0E2B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0" name="Text Box 39">
          <a:extLst>
            <a:ext uri="{FF2B5EF4-FFF2-40B4-BE49-F238E27FC236}">
              <a16:creationId xmlns:a16="http://schemas.microsoft.com/office/drawing/2014/main" id="{91964FBA-EA22-45C2-AC12-EAF9E353863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1" name="Text Box 40">
          <a:extLst>
            <a:ext uri="{FF2B5EF4-FFF2-40B4-BE49-F238E27FC236}">
              <a16:creationId xmlns:a16="http://schemas.microsoft.com/office/drawing/2014/main" id="{90C94BBB-829D-40CD-82A4-7B35BCACD19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2" name="Text Box 57">
          <a:extLst>
            <a:ext uri="{FF2B5EF4-FFF2-40B4-BE49-F238E27FC236}">
              <a16:creationId xmlns:a16="http://schemas.microsoft.com/office/drawing/2014/main" id="{542D7F7D-B4CD-4F9A-BF49-6B875A3FD54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3" name="Text Box 58">
          <a:extLst>
            <a:ext uri="{FF2B5EF4-FFF2-40B4-BE49-F238E27FC236}">
              <a16:creationId xmlns:a16="http://schemas.microsoft.com/office/drawing/2014/main" id="{29B34251-EC6C-4A9F-BB62-449A1605F2F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4" name="Text Box 8">
          <a:extLst>
            <a:ext uri="{FF2B5EF4-FFF2-40B4-BE49-F238E27FC236}">
              <a16:creationId xmlns:a16="http://schemas.microsoft.com/office/drawing/2014/main" id="{E625CC3D-8808-4B63-883F-C67FA5747FB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5" name="Text Box 9">
          <a:extLst>
            <a:ext uri="{FF2B5EF4-FFF2-40B4-BE49-F238E27FC236}">
              <a16:creationId xmlns:a16="http://schemas.microsoft.com/office/drawing/2014/main" id="{E1AEF8F4-7EB4-4ACB-9DEE-977942D2B28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6" name="Text Box 10">
          <a:extLst>
            <a:ext uri="{FF2B5EF4-FFF2-40B4-BE49-F238E27FC236}">
              <a16:creationId xmlns:a16="http://schemas.microsoft.com/office/drawing/2014/main" id="{0C025145-BCE5-414D-A6BC-9B049E1E881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7" name="Text Box 11">
          <a:extLst>
            <a:ext uri="{FF2B5EF4-FFF2-40B4-BE49-F238E27FC236}">
              <a16:creationId xmlns:a16="http://schemas.microsoft.com/office/drawing/2014/main" id="{30360788-2BE4-49C3-90D7-181329940D6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8" name="Text Box 37">
          <a:extLst>
            <a:ext uri="{FF2B5EF4-FFF2-40B4-BE49-F238E27FC236}">
              <a16:creationId xmlns:a16="http://schemas.microsoft.com/office/drawing/2014/main" id="{83E0EBE0-4983-439C-9037-CB56E725958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79" name="Text Box 38">
          <a:extLst>
            <a:ext uri="{FF2B5EF4-FFF2-40B4-BE49-F238E27FC236}">
              <a16:creationId xmlns:a16="http://schemas.microsoft.com/office/drawing/2014/main" id="{CBA5676E-DAA4-45C7-8C31-9C7BB953C94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0" name="Text Box 39">
          <a:extLst>
            <a:ext uri="{FF2B5EF4-FFF2-40B4-BE49-F238E27FC236}">
              <a16:creationId xmlns:a16="http://schemas.microsoft.com/office/drawing/2014/main" id="{76FDDD36-7E4C-4B6C-90D3-B5F20FA888A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1" name="Text Box 40">
          <a:extLst>
            <a:ext uri="{FF2B5EF4-FFF2-40B4-BE49-F238E27FC236}">
              <a16:creationId xmlns:a16="http://schemas.microsoft.com/office/drawing/2014/main" id="{D8C9691A-B35F-4C21-914C-2019ADD0734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2" name="Text Box 8">
          <a:extLst>
            <a:ext uri="{FF2B5EF4-FFF2-40B4-BE49-F238E27FC236}">
              <a16:creationId xmlns:a16="http://schemas.microsoft.com/office/drawing/2014/main" id="{E3CDA058-C9F4-49C8-AAC9-A1C828702C9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3" name="Text Box 9">
          <a:extLst>
            <a:ext uri="{FF2B5EF4-FFF2-40B4-BE49-F238E27FC236}">
              <a16:creationId xmlns:a16="http://schemas.microsoft.com/office/drawing/2014/main" id="{85A096E6-0733-40CB-942D-3ACDDCD6B0C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4" name="Text Box 10">
          <a:extLst>
            <a:ext uri="{FF2B5EF4-FFF2-40B4-BE49-F238E27FC236}">
              <a16:creationId xmlns:a16="http://schemas.microsoft.com/office/drawing/2014/main" id="{E11358DF-FCD8-434E-8A63-49EAA095ECE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5" name="Text Box 11">
          <a:extLst>
            <a:ext uri="{FF2B5EF4-FFF2-40B4-BE49-F238E27FC236}">
              <a16:creationId xmlns:a16="http://schemas.microsoft.com/office/drawing/2014/main" id="{9DD5734A-9D98-4224-879D-6D3BBA792DC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6" name="Text Box 28">
          <a:extLst>
            <a:ext uri="{FF2B5EF4-FFF2-40B4-BE49-F238E27FC236}">
              <a16:creationId xmlns:a16="http://schemas.microsoft.com/office/drawing/2014/main" id="{BEBEEFAA-C71F-4620-A1B3-434FFAB9679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7" name="Text Box 29">
          <a:extLst>
            <a:ext uri="{FF2B5EF4-FFF2-40B4-BE49-F238E27FC236}">
              <a16:creationId xmlns:a16="http://schemas.microsoft.com/office/drawing/2014/main" id="{990D6C62-BAC1-4626-BA6B-70B5A17598F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8" name="Text Box 37">
          <a:extLst>
            <a:ext uri="{FF2B5EF4-FFF2-40B4-BE49-F238E27FC236}">
              <a16:creationId xmlns:a16="http://schemas.microsoft.com/office/drawing/2014/main" id="{F8B08C63-558F-4F91-9EEF-A22D78124C4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89" name="Text Box 38">
          <a:extLst>
            <a:ext uri="{FF2B5EF4-FFF2-40B4-BE49-F238E27FC236}">
              <a16:creationId xmlns:a16="http://schemas.microsoft.com/office/drawing/2014/main" id="{9A816DBE-64E0-4DDF-83EE-0D77C6CC081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0" name="Text Box 39">
          <a:extLst>
            <a:ext uri="{FF2B5EF4-FFF2-40B4-BE49-F238E27FC236}">
              <a16:creationId xmlns:a16="http://schemas.microsoft.com/office/drawing/2014/main" id="{E8A66C7C-F8FC-4CE8-A41C-09416F66034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1" name="Text Box 40">
          <a:extLst>
            <a:ext uri="{FF2B5EF4-FFF2-40B4-BE49-F238E27FC236}">
              <a16:creationId xmlns:a16="http://schemas.microsoft.com/office/drawing/2014/main" id="{4A524378-B5E9-4D58-9E9E-1331C2AE486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2" name="Text Box 57">
          <a:extLst>
            <a:ext uri="{FF2B5EF4-FFF2-40B4-BE49-F238E27FC236}">
              <a16:creationId xmlns:a16="http://schemas.microsoft.com/office/drawing/2014/main" id="{BC2EB0C9-27D4-4925-BBA1-90BEBEE1A07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3" name="Text Box 58">
          <a:extLst>
            <a:ext uri="{FF2B5EF4-FFF2-40B4-BE49-F238E27FC236}">
              <a16:creationId xmlns:a16="http://schemas.microsoft.com/office/drawing/2014/main" id="{EF878A85-3930-4CEC-8986-86B76DD0FD5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4" name="Text Box 8">
          <a:extLst>
            <a:ext uri="{FF2B5EF4-FFF2-40B4-BE49-F238E27FC236}">
              <a16:creationId xmlns:a16="http://schemas.microsoft.com/office/drawing/2014/main" id="{190CEA29-D578-4CEB-BBFD-2694C57F2C9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5" name="Text Box 9">
          <a:extLst>
            <a:ext uri="{FF2B5EF4-FFF2-40B4-BE49-F238E27FC236}">
              <a16:creationId xmlns:a16="http://schemas.microsoft.com/office/drawing/2014/main" id="{91BE0A1F-9586-4796-A234-D57A81709E0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6" name="Text Box 10">
          <a:extLst>
            <a:ext uri="{FF2B5EF4-FFF2-40B4-BE49-F238E27FC236}">
              <a16:creationId xmlns:a16="http://schemas.microsoft.com/office/drawing/2014/main" id="{A09BE948-EE9D-4151-9762-24E48F1DC3B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7" name="Text Box 11">
          <a:extLst>
            <a:ext uri="{FF2B5EF4-FFF2-40B4-BE49-F238E27FC236}">
              <a16:creationId xmlns:a16="http://schemas.microsoft.com/office/drawing/2014/main" id="{B6170632-BCBC-4DD9-8354-3F553D4D4CD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8" name="Text Box 37">
          <a:extLst>
            <a:ext uri="{FF2B5EF4-FFF2-40B4-BE49-F238E27FC236}">
              <a16:creationId xmlns:a16="http://schemas.microsoft.com/office/drawing/2014/main" id="{726DDDE7-F95B-4970-A452-D11FA378128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499" name="Text Box 38">
          <a:extLst>
            <a:ext uri="{FF2B5EF4-FFF2-40B4-BE49-F238E27FC236}">
              <a16:creationId xmlns:a16="http://schemas.microsoft.com/office/drawing/2014/main" id="{9441EDF6-2110-49BD-AE7B-D279F782ECC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0" name="Text Box 39">
          <a:extLst>
            <a:ext uri="{FF2B5EF4-FFF2-40B4-BE49-F238E27FC236}">
              <a16:creationId xmlns:a16="http://schemas.microsoft.com/office/drawing/2014/main" id="{C7BB6D0F-3C94-4A54-B9C5-7FA37AE8A29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1" name="Text Box 40">
          <a:extLst>
            <a:ext uri="{FF2B5EF4-FFF2-40B4-BE49-F238E27FC236}">
              <a16:creationId xmlns:a16="http://schemas.microsoft.com/office/drawing/2014/main" id="{3F7FDF94-7864-42D6-9EB9-17362180E92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2" name="Text Box 8">
          <a:extLst>
            <a:ext uri="{FF2B5EF4-FFF2-40B4-BE49-F238E27FC236}">
              <a16:creationId xmlns:a16="http://schemas.microsoft.com/office/drawing/2014/main" id="{DE1CEF26-9A57-443E-8830-DD8C4F5D775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3" name="Text Box 9">
          <a:extLst>
            <a:ext uri="{FF2B5EF4-FFF2-40B4-BE49-F238E27FC236}">
              <a16:creationId xmlns:a16="http://schemas.microsoft.com/office/drawing/2014/main" id="{2551DEF6-9E18-4690-AB11-7874A5BF1CC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4" name="Text Box 10">
          <a:extLst>
            <a:ext uri="{FF2B5EF4-FFF2-40B4-BE49-F238E27FC236}">
              <a16:creationId xmlns:a16="http://schemas.microsoft.com/office/drawing/2014/main" id="{9FD3634C-6935-437E-BFA2-5200DD3202D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5" name="Text Box 11">
          <a:extLst>
            <a:ext uri="{FF2B5EF4-FFF2-40B4-BE49-F238E27FC236}">
              <a16:creationId xmlns:a16="http://schemas.microsoft.com/office/drawing/2014/main" id="{C0C02EBE-A75F-4EC3-9FD9-380B751A3B6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6" name="Text Box 28">
          <a:extLst>
            <a:ext uri="{FF2B5EF4-FFF2-40B4-BE49-F238E27FC236}">
              <a16:creationId xmlns:a16="http://schemas.microsoft.com/office/drawing/2014/main" id="{0F26F50C-4532-454A-9445-3DDC193DD79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7" name="Text Box 29">
          <a:extLst>
            <a:ext uri="{FF2B5EF4-FFF2-40B4-BE49-F238E27FC236}">
              <a16:creationId xmlns:a16="http://schemas.microsoft.com/office/drawing/2014/main" id="{AF6CEDED-39EA-4988-A8D4-A811B951EB6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8" name="Text Box 37">
          <a:extLst>
            <a:ext uri="{FF2B5EF4-FFF2-40B4-BE49-F238E27FC236}">
              <a16:creationId xmlns:a16="http://schemas.microsoft.com/office/drawing/2014/main" id="{F2B096A1-F1F2-46B6-A28F-B3F7EDDE966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09" name="Text Box 38">
          <a:extLst>
            <a:ext uri="{FF2B5EF4-FFF2-40B4-BE49-F238E27FC236}">
              <a16:creationId xmlns:a16="http://schemas.microsoft.com/office/drawing/2014/main" id="{864B5AFA-C220-4669-A837-9C3185AF77D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0" name="Text Box 39">
          <a:extLst>
            <a:ext uri="{FF2B5EF4-FFF2-40B4-BE49-F238E27FC236}">
              <a16:creationId xmlns:a16="http://schemas.microsoft.com/office/drawing/2014/main" id="{C0BCF342-6DBA-419D-B7F7-2E0B5CBB11A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1" name="Text Box 40">
          <a:extLst>
            <a:ext uri="{FF2B5EF4-FFF2-40B4-BE49-F238E27FC236}">
              <a16:creationId xmlns:a16="http://schemas.microsoft.com/office/drawing/2014/main" id="{DBF77B69-8C48-47B6-BD6D-D3981C379D6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2" name="Text Box 57">
          <a:extLst>
            <a:ext uri="{FF2B5EF4-FFF2-40B4-BE49-F238E27FC236}">
              <a16:creationId xmlns:a16="http://schemas.microsoft.com/office/drawing/2014/main" id="{946DD1B2-1EB0-4183-8EF5-9C57FCCB0A6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3" name="Text Box 58">
          <a:extLst>
            <a:ext uri="{FF2B5EF4-FFF2-40B4-BE49-F238E27FC236}">
              <a16:creationId xmlns:a16="http://schemas.microsoft.com/office/drawing/2014/main" id="{A3D5C9DB-B593-4396-9AED-8FB108CE636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4" name="Text Box 8">
          <a:extLst>
            <a:ext uri="{FF2B5EF4-FFF2-40B4-BE49-F238E27FC236}">
              <a16:creationId xmlns:a16="http://schemas.microsoft.com/office/drawing/2014/main" id="{51CA76BF-6A30-4DFD-894E-62DC1E6E6F9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5" name="Text Box 9">
          <a:extLst>
            <a:ext uri="{FF2B5EF4-FFF2-40B4-BE49-F238E27FC236}">
              <a16:creationId xmlns:a16="http://schemas.microsoft.com/office/drawing/2014/main" id="{107E8B8C-7487-438B-BB21-8C4EB8BF82D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6" name="Text Box 10">
          <a:extLst>
            <a:ext uri="{FF2B5EF4-FFF2-40B4-BE49-F238E27FC236}">
              <a16:creationId xmlns:a16="http://schemas.microsoft.com/office/drawing/2014/main" id="{729CA26C-3733-4E9A-903E-A18900D4434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7" name="Text Box 11">
          <a:extLst>
            <a:ext uri="{FF2B5EF4-FFF2-40B4-BE49-F238E27FC236}">
              <a16:creationId xmlns:a16="http://schemas.microsoft.com/office/drawing/2014/main" id="{5251CF06-71B6-40B9-8BE6-C3271BB6D21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8" name="Text Box 37">
          <a:extLst>
            <a:ext uri="{FF2B5EF4-FFF2-40B4-BE49-F238E27FC236}">
              <a16:creationId xmlns:a16="http://schemas.microsoft.com/office/drawing/2014/main" id="{6180CD0F-135B-449D-A072-33C2AE672DF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19" name="Text Box 38">
          <a:extLst>
            <a:ext uri="{FF2B5EF4-FFF2-40B4-BE49-F238E27FC236}">
              <a16:creationId xmlns:a16="http://schemas.microsoft.com/office/drawing/2014/main" id="{C9F6C14C-6DBF-4970-9969-9884B07989C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0" name="Text Box 39">
          <a:extLst>
            <a:ext uri="{FF2B5EF4-FFF2-40B4-BE49-F238E27FC236}">
              <a16:creationId xmlns:a16="http://schemas.microsoft.com/office/drawing/2014/main" id="{451AB32D-84C7-40D9-8F4F-05E68FFCB4A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1" name="Text Box 40">
          <a:extLst>
            <a:ext uri="{FF2B5EF4-FFF2-40B4-BE49-F238E27FC236}">
              <a16:creationId xmlns:a16="http://schemas.microsoft.com/office/drawing/2014/main" id="{BB4567CB-1867-46AF-B58C-0C834F5AC7C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2" name="Text Box 8">
          <a:extLst>
            <a:ext uri="{FF2B5EF4-FFF2-40B4-BE49-F238E27FC236}">
              <a16:creationId xmlns:a16="http://schemas.microsoft.com/office/drawing/2014/main" id="{17426DAD-9C39-4F6B-BB02-90DAF814C81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3" name="Text Box 9">
          <a:extLst>
            <a:ext uri="{FF2B5EF4-FFF2-40B4-BE49-F238E27FC236}">
              <a16:creationId xmlns:a16="http://schemas.microsoft.com/office/drawing/2014/main" id="{CF162602-1200-41AD-84FD-28F01775695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4" name="Text Box 10">
          <a:extLst>
            <a:ext uri="{FF2B5EF4-FFF2-40B4-BE49-F238E27FC236}">
              <a16:creationId xmlns:a16="http://schemas.microsoft.com/office/drawing/2014/main" id="{23F7CDFB-D956-46E4-9EFF-144355FD63D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5" name="Text Box 11">
          <a:extLst>
            <a:ext uri="{FF2B5EF4-FFF2-40B4-BE49-F238E27FC236}">
              <a16:creationId xmlns:a16="http://schemas.microsoft.com/office/drawing/2014/main" id="{367E2887-2D08-4826-B251-D8197EBDCE3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6" name="Text Box 28">
          <a:extLst>
            <a:ext uri="{FF2B5EF4-FFF2-40B4-BE49-F238E27FC236}">
              <a16:creationId xmlns:a16="http://schemas.microsoft.com/office/drawing/2014/main" id="{75FA3D06-4498-4C3B-A4A0-7FFDF3E3BDA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7" name="Text Box 29">
          <a:extLst>
            <a:ext uri="{FF2B5EF4-FFF2-40B4-BE49-F238E27FC236}">
              <a16:creationId xmlns:a16="http://schemas.microsoft.com/office/drawing/2014/main" id="{AB840C35-0220-426E-8095-2DA13EB13B8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8" name="Text Box 37">
          <a:extLst>
            <a:ext uri="{FF2B5EF4-FFF2-40B4-BE49-F238E27FC236}">
              <a16:creationId xmlns:a16="http://schemas.microsoft.com/office/drawing/2014/main" id="{CD62BCEC-0E3C-41A5-82E3-F5CD81FAAA4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29" name="Text Box 38">
          <a:extLst>
            <a:ext uri="{FF2B5EF4-FFF2-40B4-BE49-F238E27FC236}">
              <a16:creationId xmlns:a16="http://schemas.microsoft.com/office/drawing/2014/main" id="{DAAB127D-2B5C-4C3D-97FA-DAC43760868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0" name="Text Box 39">
          <a:extLst>
            <a:ext uri="{FF2B5EF4-FFF2-40B4-BE49-F238E27FC236}">
              <a16:creationId xmlns:a16="http://schemas.microsoft.com/office/drawing/2014/main" id="{26055BBF-D63D-4CED-8E61-3DF9FB638CD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1" name="Text Box 40">
          <a:extLst>
            <a:ext uri="{FF2B5EF4-FFF2-40B4-BE49-F238E27FC236}">
              <a16:creationId xmlns:a16="http://schemas.microsoft.com/office/drawing/2014/main" id="{949BC325-D61B-4E3D-A390-058388815E4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2" name="Text Box 57">
          <a:extLst>
            <a:ext uri="{FF2B5EF4-FFF2-40B4-BE49-F238E27FC236}">
              <a16:creationId xmlns:a16="http://schemas.microsoft.com/office/drawing/2014/main" id="{FD43ECA6-B8AB-4840-8196-27D0823E442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3" name="Text Box 58">
          <a:extLst>
            <a:ext uri="{FF2B5EF4-FFF2-40B4-BE49-F238E27FC236}">
              <a16:creationId xmlns:a16="http://schemas.microsoft.com/office/drawing/2014/main" id="{C0698C47-16BE-4E19-8B40-4D90B5F7568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4" name="Text Box 8">
          <a:extLst>
            <a:ext uri="{FF2B5EF4-FFF2-40B4-BE49-F238E27FC236}">
              <a16:creationId xmlns:a16="http://schemas.microsoft.com/office/drawing/2014/main" id="{548458F0-F66C-4DFF-91E6-6665B705767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5" name="Text Box 9">
          <a:extLst>
            <a:ext uri="{FF2B5EF4-FFF2-40B4-BE49-F238E27FC236}">
              <a16:creationId xmlns:a16="http://schemas.microsoft.com/office/drawing/2014/main" id="{7E6C3D9D-4571-4DC2-8297-A6E812AA887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6" name="Text Box 10">
          <a:extLst>
            <a:ext uri="{FF2B5EF4-FFF2-40B4-BE49-F238E27FC236}">
              <a16:creationId xmlns:a16="http://schemas.microsoft.com/office/drawing/2014/main" id="{B661943A-05E1-4BDC-BF61-50140C60D4D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7" name="Text Box 11">
          <a:extLst>
            <a:ext uri="{FF2B5EF4-FFF2-40B4-BE49-F238E27FC236}">
              <a16:creationId xmlns:a16="http://schemas.microsoft.com/office/drawing/2014/main" id="{8AED5827-8802-4422-B3E6-6E39D5BB545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8" name="Text Box 37">
          <a:extLst>
            <a:ext uri="{FF2B5EF4-FFF2-40B4-BE49-F238E27FC236}">
              <a16:creationId xmlns:a16="http://schemas.microsoft.com/office/drawing/2014/main" id="{FC2E336D-7947-412F-A864-B3F27D0B6A5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39" name="Text Box 38">
          <a:extLst>
            <a:ext uri="{FF2B5EF4-FFF2-40B4-BE49-F238E27FC236}">
              <a16:creationId xmlns:a16="http://schemas.microsoft.com/office/drawing/2014/main" id="{878ED151-F7C8-40D6-BEAA-2ECE5E91A0A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0" name="Text Box 39">
          <a:extLst>
            <a:ext uri="{FF2B5EF4-FFF2-40B4-BE49-F238E27FC236}">
              <a16:creationId xmlns:a16="http://schemas.microsoft.com/office/drawing/2014/main" id="{3AFE8F58-3F94-4728-8947-EA199BB10C3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1" name="Text Box 40">
          <a:extLst>
            <a:ext uri="{FF2B5EF4-FFF2-40B4-BE49-F238E27FC236}">
              <a16:creationId xmlns:a16="http://schemas.microsoft.com/office/drawing/2014/main" id="{F1208729-E864-45DC-BCC2-6376184AEE8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2" name="Text Box 8">
          <a:extLst>
            <a:ext uri="{FF2B5EF4-FFF2-40B4-BE49-F238E27FC236}">
              <a16:creationId xmlns:a16="http://schemas.microsoft.com/office/drawing/2014/main" id="{89DC1E97-0514-48C0-9AC5-7214C8ADFA5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3" name="Text Box 9">
          <a:extLst>
            <a:ext uri="{FF2B5EF4-FFF2-40B4-BE49-F238E27FC236}">
              <a16:creationId xmlns:a16="http://schemas.microsoft.com/office/drawing/2014/main" id="{C03D3E63-6FC3-4B95-8D7C-1869DC2CF09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4" name="Text Box 10">
          <a:extLst>
            <a:ext uri="{FF2B5EF4-FFF2-40B4-BE49-F238E27FC236}">
              <a16:creationId xmlns:a16="http://schemas.microsoft.com/office/drawing/2014/main" id="{555A2675-1079-4BD9-84A3-DEDB9AC0D16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5" name="Text Box 11">
          <a:extLst>
            <a:ext uri="{FF2B5EF4-FFF2-40B4-BE49-F238E27FC236}">
              <a16:creationId xmlns:a16="http://schemas.microsoft.com/office/drawing/2014/main" id="{E1A4EDD3-A4D2-49FA-94B0-AF6CD44482F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6" name="Text Box 28">
          <a:extLst>
            <a:ext uri="{FF2B5EF4-FFF2-40B4-BE49-F238E27FC236}">
              <a16:creationId xmlns:a16="http://schemas.microsoft.com/office/drawing/2014/main" id="{0823E6AD-DE4C-45BA-A8CA-A94C6EC2A3C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7" name="Text Box 29">
          <a:extLst>
            <a:ext uri="{FF2B5EF4-FFF2-40B4-BE49-F238E27FC236}">
              <a16:creationId xmlns:a16="http://schemas.microsoft.com/office/drawing/2014/main" id="{91AE821A-8F85-4524-A8E4-D5C406CA351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8" name="Text Box 37">
          <a:extLst>
            <a:ext uri="{FF2B5EF4-FFF2-40B4-BE49-F238E27FC236}">
              <a16:creationId xmlns:a16="http://schemas.microsoft.com/office/drawing/2014/main" id="{6EE73A77-54CA-4EF3-98FA-12FD656C45E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49" name="Text Box 38">
          <a:extLst>
            <a:ext uri="{FF2B5EF4-FFF2-40B4-BE49-F238E27FC236}">
              <a16:creationId xmlns:a16="http://schemas.microsoft.com/office/drawing/2014/main" id="{BBB83A1F-9FD6-4437-BCB7-B6EC19108DC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0" name="Text Box 39">
          <a:extLst>
            <a:ext uri="{FF2B5EF4-FFF2-40B4-BE49-F238E27FC236}">
              <a16:creationId xmlns:a16="http://schemas.microsoft.com/office/drawing/2014/main" id="{CB743B88-0CB1-4879-96EC-9A57C02B98E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1" name="Text Box 40">
          <a:extLst>
            <a:ext uri="{FF2B5EF4-FFF2-40B4-BE49-F238E27FC236}">
              <a16:creationId xmlns:a16="http://schemas.microsoft.com/office/drawing/2014/main" id="{54FBBED3-0FAF-4C9F-B44C-93901DCB17F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2" name="Text Box 57">
          <a:extLst>
            <a:ext uri="{FF2B5EF4-FFF2-40B4-BE49-F238E27FC236}">
              <a16:creationId xmlns:a16="http://schemas.microsoft.com/office/drawing/2014/main" id="{6833FE29-193B-48C3-9B14-BE59D98887E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3" name="Text Box 58">
          <a:extLst>
            <a:ext uri="{FF2B5EF4-FFF2-40B4-BE49-F238E27FC236}">
              <a16:creationId xmlns:a16="http://schemas.microsoft.com/office/drawing/2014/main" id="{9063B6D0-89D2-4E1F-89D3-239EBF70A87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4" name="Text Box 8">
          <a:extLst>
            <a:ext uri="{FF2B5EF4-FFF2-40B4-BE49-F238E27FC236}">
              <a16:creationId xmlns:a16="http://schemas.microsoft.com/office/drawing/2014/main" id="{9A240D2B-C7B9-4BDA-AE6E-EE0B4B30DEF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5" name="Text Box 9">
          <a:extLst>
            <a:ext uri="{FF2B5EF4-FFF2-40B4-BE49-F238E27FC236}">
              <a16:creationId xmlns:a16="http://schemas.microsoft.com/office/drawing/2014/main" id="{01E889D3-45AA-4023-9EB8-DCF0022C84C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6" name="Text Box 10">
          <a:extLst>
            <a:ext uri="{FF2B5EF4-FFF2-40B4-BE49-F238E27FC236}">
              <a16:creationId xmlns:a16="http://schemas.microsoft.com/office/drawing/2014/main" id="{3E8A2271-5DB1-494C-B88D-89AA3895826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7" name="Text Box 11">
          <a:extLst>
            <a:ext uri="{FF2B5EF4-FFF2-40B4-BE49-F238E27FC236}">
              <a16:creationId xmlns:a16="http://schemas.microsoft.com/office/drawing/2014/main" id="{E0C2CA20-E808-4FB0-9D69-41944F57D19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8" name="Text Box 37">
          <a:extLst>
            <a:ext uri="{FF2B5EF4-FFF2-40B4-BE49-F238E27FC236}">
              <a16:creationId xmlns:a16="http://schemas.microsoft.com/office/drawing/2014/main" id="{1F0F03B1-D63B-4A19-AE5E-902F732E465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59" name="Text Box 38">
          <a:extLst>
            <a:ext uri="{FF2B5EF4-FFF2-40B4-BE49-F238E27FC236}">
              <a16:creationId xmlns:a16="http://schemas.microsoft.com/office/drawing/2014/main" id="{127B4B58-65F6-4131-9EA7-14CE2C001AD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0" name="Text Box 39">
          <a:extLst>
            <a:ext uri="{FF2B5EF4-FFF2-40B4-BE49-F238E27FC236}">
              <a16:creationId xmlns:a16="http://schemas.microsoft.com/office/drawing/2014/main" id="{30DD726F-A6B1-4D64-B4B6-D939013DF4E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1" name="Text Box 40">
          <a:extLst>
            <a:ext uri="{FF2B5EF4-FFF2-40B4-BE49-F238E27FC236}">
              <a16:creationId xmlns:a16="http://schemas.microsoft.com/office/drawing/2014/main" id="{DBE806BC-8AE8-424F-B6B5-A072259A5EB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2" name="Text Box 8">
          <a:extLst>
            <a:ext uri="{FF2B5EF4-FFF2-40B4-BE49-F238E27FC236}">
              <a16:creationId xmlns:a16="http://schemas.microsoft.com/office/drawing/2014/main" id="{807DDB2B-2217-4C72-AD56-40AAB6C6FB03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3" name="Text Box 9">
          <a:extLst>
            <a:ext uri="{FF2B5EF4-FFF2-40B4-BE49-F238E27FC236}">
              <a16:creationId xmlns:a16="http://schemas.microsoft.com/office/drawing/2014/main" id="{49B30E56-7A91-416C-99A3-61784724640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4" name="Text Box 10">
          <a:extLst>
            <a:ext uri="{FF2B5EF4-FFF2-40B4-BE49-F238E27FC236}">
              <a16:creationId xmlns:a16="http://schemas.microsoft.com/office/drawing/2014/main" id="{EABE4AB5-722D-49AD-9486-B925E022D90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5" name="Text Box 11">
          <a:extLst>
            <a:ext uri="{FF2B5EF4-FFF2-40B4-BE49-F238E27FC236}">
              <a16:creationId xmlns:a16="http://schemas.microsoft.com/office/drawing/2014/main" id="{47CEC7E7-2672-46F6-93D7-DD4051FA05A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6" name="Text Box 28">
          <a:extLst>
            <a:ext uri="{FF2B5EF4-FFF2-40B4-BE49-F238E27FC236}">
              <a16:creationId xmlns:a16="http://schemas.microsoft.com/office/drawing/2014/main" id="{8FEAE91E-1816-4983-86E0-C3D695F6238B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7" name="Text Box 29">
          <a:extLst>
            <a:ext uri="{FF2B5EF4-FFF2-40B4-BE49-F238E27FC236}">
              <a16:creationId xmlns:a16="http://schemas.microsoft.com/office/drawing/2014/main" id="{76227C7B-34C9-40F7-8C4B-F59A0B76323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8" name="Text Box 37">
          <a:extLst>
            <a:ext uri="{FF2B5EF4-FFF2-40B4-BE49-F238E27FC236}">
              <a16:creationId xmlns:a16="http://schemas.microsoft.com/office/drawing/2014/main" id="{D7FA4F2D-AD22-4B9B-A87B-5C20A9D8A6A1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69" name="Text Box 38">
          <a:extLst>
            <a:ext uri="{FF2B5EF4-FFF2-40B4-BE49-F238E27FC236}">
              <a16:creationId xmlns:a16="http://schemas.microsoft.com/office/drawing/2014/main" id="{ED4CC806-3129-435E-ADDC-DE9B25F8B0B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0" name="Text Box 39">
          <a:extLst>
            <a:ext uri="{FF2B5EF4-FFF2-40B4-BE49-F238E27FC236}">
              <a16:creationId xmlns:a16="http://schemas.microsoft.com/office/drawing/2014/main" id="{29227293-9EE0-4A91-BD2C-400EB14ED22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1" name="Text Box 40">
          <a:extLst>
            <a:ext uri="{FF2B5EF4-FFF2-40B4-BE49-F238E27FC236}">
              <a16:creationId xmlns:a16="http://schemas.microsoft.com/office/drawing/2014/main" id="{CF44AC40-D318-44D1-B238-E940E4F0395F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2" name="Text Box 57">
          <a:extLst>
            <a:ext uri="{FF2B5EF4-FFF2-40B4-BE49-F238E27FC236}">
              <a16:creationId xmlns:a16="http://schemas.microsoft.com/office/drawing/2014/main" id="{DA92A487-603B-4457-AF09-E496BFFCBEE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3" name="Text Box 58">
          <a:extLst>
            <a:ext uri="{FF2B5EF4-FFF2-40B4-BE49-F238E27FC236}">
              <a16:creationId xmlns:a16="http://schemas.microsoft.com/office/drawing/2014/main" id="{0068DEED-5B8E-4C85-8ED4-98BB83FB9D9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4" name="Text Box 8">
          <a:extLst>
            <a:ext uri="{FF2B5EF4-FFF2-40B4-BE49-F238E27FC236}">
              <a16:creationId xmlns:a16="http://schemas.microsoft.com/office/drawing/2014/main" id="{82EA1243-379C-41CB-89C8-3116F8DE423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5" name="Text Box 9">
          <a:extLst>
            <a:ext uri="{FF2B5EF4-FFF2-40B4-BE49-F238E27FC236}">
              <a16:creationId xmlns:a16="http://schemas.microsoft.com/office/drawing/2014/main" id="{138F4D57-87D3-475E-B904-76F0F9E820D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6" name="Text Box 10">
          <a:extLst>
            <a:ext uri="{FF2B5EF4-FFF2-40B4-BE49-F238E27FC236}">
              <a16:creationId xmlns:a16="http://schemas.microsoft.com/office/drawing/2014/main" id="{F5CCE13B-E1AB-4947-B100-C364E431D1B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7" name="Text Box 11">
          <a:extLst>
            <a:ext uri="{FF2B5EF4-FFF2-40B4-BE49-F238E27FC236}">
              <a16:creationId xmlns:a16="http://schemas.microsoft.com/office/drawing/2014/main" id="{3670C8D2-7057-46C3-A851-E69E0033BE9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8" name="Text Box 37">
          <a:extLst>
            <a:ext uri="{FF2B5EF4-FFF2-40B4-BE49-F238E27FC236}">
              <a16:creationId xmlns:a16="http://schemas.microsoft.com/office/drawing/2014/main" id="{A4C451BE-4A1E-47B5-B2CA-F11A914DAE4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79" name="Text Box 38">
          <a:extLst>
            <a:ext uri="{FF2B5EF4-FFF2-40B4-BE49-F238E27FC236}">
              <a16:creationId xmlns:a16="http://schemas.microsoft.com/office/drawing/2014/main" id="{9AEE8812-9C81-408D-97CD-22F575C6638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0" name="Text Box 39">
          <a:extLst>
            <a:ext uri="{FF2B5EF4-FFF2-40B4-BE49-F238E27FC236}">
              <a16:creationId xmlns:a16="http://schemas.microsoft.com/office/drawing/2014/main" id="{F88E8F43-A695-4233-9DBC-84DE48CFBCE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1" name="Text Box 40">
          <a:extLst>
            <a:ext uri="{FF2B5EF4-FFF2-40B4-BE49-F238E27FC236}">
              <a16:creationId xmlns:a16="http://schemas.microsoft.com/office/drawing/2014/main" id="{B6D60C5E-A594-43BA-9289-EEC2AEDE36C7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2" name="Text Box 8">
          <a:extLst>
            <a:ext uri="{FF2B5EF4-FFF2-40B4-BE49-F238E27FC236}">
              <a16:creationId xmlns:a16="http://schemas.microsoft.com/office/drawing/2014/main" id="{88D11B77-EEE1-45E1-A336-A8EA842DC38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3" name="Text Box 9">
          <a:extLst>
            <a:ext uri="{FF2B5EF4-FFF2-40B4-BE49-F238E27FC236}">
              <a16:creationId xmlns:a16="http://schemas.microsoft.com/office/drawing/2014/main" id="{2504FD09-F49E-4CCB-B709-A7CF20AF291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4" name="Text Box 10">
          <a:extLst>
            <a:ext uri="{FF2B5EF4-FFF2-40B4-BE49-F238E27FC236}">
              <a16:creationId xmlns:a16="http://schemas.microsoft.com/office/drawing/2014/main" id="{C82BB7B8-1CB3-4A27-98C5-ED7CEA5E56AA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5" name="Text Box 11">
          <a:extLst>
            <a:ext uri="{FF2B5EF4-FFF2-40B4-BE49-F238E27FC236}">
              <a16:creationId xmlns:a16="http://schemas.microsoft.com/office/drawing/2014/main" id="{E8D46D39-2AB3-48C8-8C42-58C1615BA2DE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6" name="Text Box 28">
          <a:extLst>
            <a:ext uri="{FF2B5EF4-FFF2-40B4-BE49-F238E27FC236}">
              <a16:creationId xmlns:a16="http://schemas.microsoft.com/office/drawing/2014/main" id="{434370B4-D40C-46B9-AD1D-F640C3FE3E1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7" name="Text Box 29">
          <a:extLst>
            <a:ext uri="{FF2B5EF4-FFF2-40B4-BE49-F238E27FC236}">
              <a16:creationId xmlns:a16="http://schemas.microsoft.com/office/drawing/2014/main" id="{045069EB-9141-47EE-BD3D-AB9320F1499D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8" name="Text Box 37">
          <a:extLst>
            <a:ext uri="{FF2B5EF4-FFF2-40B4-BE49-F238E27FC236}">
              <a16:creationId xmlns:a16="http://schemas.microsoft.com/office/drawing/2014/main" id="{F53EDE97-921B-4575-85F1-F1BD17D03B15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89" name="Text Box 38">
          <a:extLst>
            <a:ext uri="{FF2B5EF4-FFF2-40B4-BE49-F238E27FC236}">
              <a16:creationId xmlns:a16="http://schemas.microsoft.com/office/drawing/2014/main" id="{0DC56CD1-C551-4D67-8CE4-65679C71A2E9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0" name="Text Box 39">
          <a:extLst>
            <a:ext uri="{FF2B5EF4-FFF2-40B4-BE49-F238E27FC236}">
              <a16:creationId xmlns:a16="http://schemas.microsoft.com/office/drawing/2014/main" id="{D4991A02-4932-4F91-AC52-62E25A0E84A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1" name="Text Box 40">
          <a:extLst>
            <a:ext uri="{FF2B5EF4-FFF2-40B4-BE49-F238E27FC236}">
              <a16:creationId xmlns:a16="http://schemas.microsoft.com/office/drawing/2014/main" id="{F7EFCA73-2A15-45AC-A116-E8900CEADEE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2" name="Text Box 57">
          <a:extLst>
            <a:ext uri="{FF2B5EF4-FFF2-40B4-BE49-F238E27FC236}">
              <a16:creationId xmlns:a16="http://schemas.microsoft.com/office/drawing/2014/main" id="{7CF735D8-9AF5-4384-9DFD-455F3F5CB40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3" name="Text Box 58">
          <a:extLst>
            <a:ext uri="{FF2B5EF4-FFF2-40B4-BE49-F238E27FC236}">
              <a16:creationId xmlns:a16="http://schemas.microsoft.com/office/drawing/2014/main" id="{0C4EC935-CF11-47C9-AAC8-486A97E2F53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4" name="Text Box 8">
          <a:extLst>
            <a:ext uri="{FF2B5EF4-FFF2-40B4-BE49-F238E27FC236}">
              <a16:creationId xmlns:a16="http://schemas.microsoft.com/office/drawing/2014/main" id="{6B2E752D-3FC6-41CF-8E2D-971F9283602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5" name="Text Box 9">
          <a:extLst>
            <a:ext uri="{FF2B5EF4-FFF2-40B4-BE49-F238E27FC236}">
              <a16:creationId xmlns:a16="http://schemas.microsoft.com/office/drawing/2014/main" id="{5BEC6B66-73B3-4900-9BB4-52016194ECF6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6" name="Text Box 10">
          <a:extLst>
            <a:ext uri="{FF2B5EF4-FFF2-40B4-BE49-F238E27FC236}">
              <a16:creationId xmlns:a16="http://schemas.microsoft.com/office/drawing/2014/main" id="{4E36792D-9216-4D9C-A025-CBDA38FA7568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7" name="Text Box 11">
          <a:extLst>
            <a:ext uri="{FF2B5EF4-FFF2-40B4-BE49-F238E27FC236}">
              <a16:creationId xmlns:a16="http://schemas.microsoft.com/office/drawing/2014/main" id="{455ACB44-1E33-4E74-BBF6-9C3890ABDEB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8" name="Text Box 37">
          <a:extLst>
            <a:ext uri="{FF2B5EF4-FFF2-40B4-BE49-F238E27FC236}">
              <a16:creationId xmlns:a16="http://schemas.microsoft.com/office/drawing/2014/main" id="{246BD9E8-EE09-4E65-8F3A-2E3B30ACE3E4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599" name="Text Box 38">
          <a:extLst>
            <a:ext uri="{FF2B5EF4-FFF2-40B4-BE49-F238E27FC236}">
              <a16:creationId xmlns:a16="http://schemas.microsoft.com/office/drawing/2014/main" id="{A69CAAC9-2DA3-4EAB-B634-515C58C37B32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00" name="Text Box 39">
          <a:extLst>
            <a:ext uri="{FF2B5EF4-FFF2-40B4-BE49-F238E27FC236}">
              <a16:creationId xmlns:a16="http://schemas.microsoft.com/office/drawing/2014/main" id="{265F2118-8531-4799-9801-9FF3D1584F6C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1714500</xdr:colOff>
      <xdr:row>16</xdr:row>
      <xdr:rowOff>0</xdr:rowOff>
    </xdr:from>
    <xdr:ext cx="85725" cy="200025"/>
    <xdr:sp macro="" textlink="">
      <xdr:nvSpPr>
        <xdr:cNvPr id="601" name="Text Box 40">
          <a:extLst>
            <a:ext uri="{FF2B5EF4-FFF2-40B4-BE49-F238E27FC236}">
              <a16:creationId xmlns:a16="http://schemas.microsoft.com/office/drawing/2014/main" id="{9082252F-20E9-4EE3-92F2-54EF491F00A0}"/>
            </a:ext>
          </a:extLst>
        </xdr:cNvPr>
        <xdr:cNvSpPr txBox="1">
          <a:spLocks noChangeArrowheads="1"/>
        </xdr:cNvSpPr>
      </xdr:nvSpPr>
      <xdr:spPr bwMode="auto">
        <a:xfrm>
          <a:off x="2143125" y="3048000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02" name="Text Box 2">
          <a:extLst>
            <a:ext uri="{FF2B5EF4-FFF2-40B4-BE49-F238E27FC236}">
              <a16:creationId xmlns:a16="http://schemas.microsoft.com/office/drawing/2014/main" id="{98FDAA72-AAFD-4FD6-AB6E-2CE510B09B8C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03" name="Text Box 3">
          <a:extLst>
            <a:ext uri="{FF2B5EF4-FFF2-40B4-BE49-F238E27FC236}">
              <a16:creationId xmlns:a16="http://schemas.microsoft.com/office/drawing/2014/main" id="{0E8E9CDA-4A29-4031-9220-B25B2129B57C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04" name="Text Box 4">
          <a:extLst>
            <a:ext uri="{FF2B5EF4-FFF2-40B4-BE49-F238E27FC236}">
              <a16:creationId xmlns:a16="http://schemas.microsoft.com/office/drawing/2014/main" id="{7F568462-6833-4616-AC4D-1AA6D1A5D755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05" name="Text Box 31">
          <a:extLst>
            <a:ext uri="{FF2B5EF4-FFF2-40B4-BE49-F238E27FC236}">
              <a16:creationId xmlns:a16="http://schemas.microsoft.com/office/drawing/2014/main" id="{475DA7EF-D2A9-41C0-8AA6-AC489A8CC8CA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06" name="Text Box 32">
          <a:extLst>
            <a:ext uri="{FF2B5EF4-FFF2-40B4-BE49-F238E27FC236}">
              <a16:creationId xmlns:a16="http://schemas.microsoft.com/office/drawing/2014/main" id="{F21916DD-752E-4130-A0B7-EA633BA1AD79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07" name="Text Box 16">
          <a:extLst>
            <a:ext uri="{FF2B5EF4-FFF2-40B4-BE49-F238E27FC236}">
              <a16:creationId xmlns:a16="http://schemas.microsoft.com/office/drawing/2014/main" id="{816A2941-AEB1-43F9-A83D-0E304AA7228C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08" name="Text Box 17">
          <a:extLst>
            <a:ext uri="{FF2B5EF4-FFF2-40B4-BE49-F238E27FC236}">
              <a16:creationId xmlns:a16="http://schemas.microsoft.com/office/drawing/2014/main" id="{1E1CEFD4-25F0-4E4A-9A48-D5711296AA6F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09" name="Text Box 18">
          <a:extLst>
            <a:ext uri="{FF2B5EF4-FFF2-40B4-BE49-F238E27FC236}">
              <a16:creationId xmlns:a16="http://schemas.microsoft.com/office/drawing/2014/main" id="{62D1B58D-E3CF-4FA6-B7E7-CED08C8DA300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0" name="Text Box 45">
          <a:extLst>
            <a:ext uri="{FF2B5EF4-FFF2-40B4-BE49-F238E27FC236}">
              <a16:creationId xmlns:a16="http://schemas.microsoft.com/office/drawing/2014/main" id="{EFDD8462-7A4B-42D4-BD14-BD88C9E0EE72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1" name="Text Box 19">
          <a:extLst>
            <a:ext uri="{FF2B5EF4-FFF2-40B4-BE49-F238E27FC236}">
              <a16:creationId xmlns:a16="http://schemas.microsoft.com/office/drawing/2014/main" id="{4CBF76C3-1C00-4A03-BB5B-2A985FED1F7C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2" name="Text Box 20">
          <a:extLst>
            <a:ext uri="{FF2B5EF4-FFF2-40B4-BE49-F238E27FC236}">
              <a16:creationId xmlns:a16="http://schemas.microsoft.com/office/drawing/2014/main" id="{6A98E6E8-AA27-40B5-9BCC-446940856C97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3" name="Text Box 21">
          <a:extLst>
            <a:ext uri="{FF2B5EF4-FFF2-40B4-BE49-F238E27FC236}">
              <a16:creationId xmlns:a16="http://schemas.microsoft.com/office/drawing/2014/main" id="{5EB41C07-13D7-46F2-8073-C97F7045D4C1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4" name="Text Box 22">
          <a:extLst>
            <a:ext uri="{FF2B5EF4-FFF2-40B4-BE49-F238E27FC236}">
              <a16:creationId xmlns:a16="http://schemas.microsoft.com/office/drawing/2014/main" id="{4231F277-2301-4A0B-B41F-6AF953EB7B6F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5" name="Text Box 23">
          <a:extLst>
            <a:ext uri="{FF2B5EF4-FFF2-40B4-BE49-F238E27FC236}">
              <a16:creationId xmlns:a16="http://schemas.microsoft.com/office/drawing/2014/main" id="{BB19F695-82E6-4C57-9FA2-67FB7185B7F0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6" name="Text Box 24">
          <a:extLst>
            <a:ext uri="{FF2B5EF4-FFF2-40B4-BE49-F238E27FC236}">
              <a16:creationId xmlns:a16="http://schemas.microsoft.com/office/drawing/2014/main" id="{A6976E19-FF34-4145-BD36-0D37B2BF4C4B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7" name="Text Box 25">
          <a:extLst>
            <a:ext uri="{FF2B5EF4-FFF2-40B4-BE49-F238E27FC236}">
              <a16:creationId xmlns:a16="http://schemas.microsoft.com/office/drawing/2014/main" id="{FD3832F9-6C13-4C2D-925D-A2E48B42749A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8" name="Text Box 26">
          <a:extLst>
            <a:ext uri="{FF2B5EF4-FFF2-40B4-BE49-F238E27FC236}">
              <a16:creationId xmlns:a16="http://schemas.microsoft.com/office/drawing/2014/main" id="{88968450-9655-4F33-9B2B-6C38D3223383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19" name="Text Box 27">
          <a:extLst>
            <a:ext uri="{FF2B5EF4-FFF2-40B4-BE49-F238E27FC236}">
              <a16:creationId xmlns:a16="http://schemas.microsoft.com/office/drawing/2014/main" id="{61E4CE22-26CA-419C-AADA-C0BF4B088BBA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0" name="Text Box 48">
          <a:extLst>
            <a:ext uri="{FF2B5EF4-FFF2-40B4-BE49-F238E27FC236}">
              <a16:creationId xmlns:a16="http://schemas.microsoft.com/office/drawing/2014/main" id="{C69BC1B2-9D47-4112-88E7-ED2A3056E936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1" name="Text Box 49">
          <a:extLst>
            <a:ext uri="{FF2B5EF4-FFF2-40B4-BE49-F238E27FC236}">
              <a16:creationId xmlns:a16="http://schemas.microsoft.com/office/drawing/2014/main" id="{258EBF74-6A85-45ED-A048-FA6C969AADF0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2" name="Text Box 50">
          <a:extLst>
            <a:ext uri="{FF2B5EF4-FFF2-40B4-BE49-F238E27FC236}">
              <a16:creationId xmlns:a16="http://schemas.microsoft.com/office/drawing/2014/main" id="{19ADE71A-5818-4CA4-A002-21D1C8D62AC4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3" name="Text Box 51">
          <a:extLst>
            <a:ext uri="{FF2B5EF4-FFF2-40B4-BE49-F238E27FC236}">
              <a16:creationId xmlns:a16="http://schemas.microsoft.com/office/drawing/2014/main" id="{546BFE6F-2331-4071-A622-0C17B666A7BF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4" name="Text Box 52">
          <a:extLst>
            <a:ext uri="{FF2B5EF4-FFF2-40B4-BE49-F238E27FC236}">
              <a16:creationId xmlns:a16="http://schemas.microsoft.com/office/drawing/2014/main" id="{B8EC48E4-69E6-46E0-ADA6-EA87462E2434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5" name="Text Box 53">
          <a:extLst>
            <a:ext uri="{FF2B5EF4-FFF2-40B4-BE49-F238E27FC236}">
              <a16:creationId xmlns:a16="http://schemas.microsoft.com/office/drawing/2014/main" id="{4D69A25D-0B14-466D-A361-C0FE3CEAAFA3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6" name="Text Box 54">
          <a:extLst>
            <a:ext uri="{FF2B5EF4-FFF2-40B4-BE49-F238E27FC236}">
              <a16:creationId xmlns:a16="http://schemas.microsoft.com/office/drawing/2014/main" id="{6BDFE0F6-1887-4D48-A138-25C81C2F17AB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7" name="Text Box 55">
          <a:extLst>
            <a:ext uri="{FF2B5EF4-FFF2-40B4-BE49-F238E27FC236}">
              <a16:creationId xmlns:a16="http://schemas.microsoft.com/office/drawing/2014/main" id="{B41590E1-191C-49E3-9E51-EDD33198A686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8" name="Text Box 56">
          <a:extLst>
            <a:ext uri="{FF2B5EF4-FFF2-40B4-BE49-F238E27FC236}">
              <a16:creationId xmlns:a16="http://schemas.microsoft.com/office/drawing/2014/main" id="{6FAFDE93-F812-4056-9217-8B1346B4B30E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29" name="Text Box 2">
          <a:extLst>
            <a:ext uri="{FF2B5EF4-FFF2-40B4-BE49-F238E27FC236}">
              <a16:creationId xmlns:a16="http://schemas.microsoft.com/office/drawing/2014/main" id="{24A83819-5AFC-46F3-96BB-8B2E0251E4AF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0" name="Text Box 3">
          <a:extLst>
            <a:ext uri="{FF2B5EF4-FFF2-40B4-BE49-F238E27FC236}">
              <a16:creationId xmlns:a16="http://schemas.microsoft.com/office/drawing/2014/main" id="{3C085CA3-3006-4CD9-B17D-9E16F21AEDB7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1" name="Text Box 4">
          <a:extLst>
            <a:ext uri="{FF2B5EF4-FFF2-40B4-BE49-F238E27FC236}">
              <a16:creationId xmlns:a16="http://schemas.microsoft.com/office/drawing/2014/main" id="{72E2EEC5-F8F9-4C82-B390-1369F9002B7B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2" name="Text Box 31">
          <a:extLst>
            <a:ext uri="{FF2B5EF4-FFF2-40B4-BE49-F238E27FC236}">
              <a16:creationId xmlns:a16="http://schemas.microsoft.com/office/drawing/2014/main" id="{97E26178-826C-4A99-99B6-26F28881BD9E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3" name="Text Box 32">
          <a:extLst>
            <a:ext uri="{FF2B5EF4-FFF2-40B4-BE49-F238E27FC236}">
              <a16:creationId xmlns:a16="http://schemas.microsoft.com/office/drawing/2014/main" id="{B5D462D8-1EE7-4EB8-8866-F31697E0447E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4" name="Text Box 33">
          <a:extLst>
            <a:ext uri="{FF2B5EF4-FFF2-40B4-BE49-F238E27FC236}">
              <a16:creationId xmlns:a16="http://schemas.microsoft.com/office/drawing/2014/main" id="{9861E209-446A-4402-B259-A1150989D223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5" name="Text Box 2">
          <a:extLst>
            <a:ext uri="{FF2B5EF4-FFF2-40B4-BE49-F238E27FC236}">
              <a16:creationId xmlns:a16="http://schemas.microsoft.com/office/drawing/2014/main" id="{BCF7471B-BE26-497A-B436-BEB592D7F98D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6" name="Text Box 3">
          <a:extLst>
            <a:ext uri="{FF2B5EF4-FFF2-40B4-BE49-F238E27FC236}">
              <a16:creationId xmlns:a16="http://schemas.microsoft.com/office/drawing/2014/main" id="{59D230F1-7E59-45AB-93ED-ECD015ADCF04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7" name="Text Box 4">
          <a:extLst>
            <a:ext uri="{FF2B5EF4-FFF2-40B4-BE49-F238E27FC236}">
              <a16:creationId xmlns:a16="http://schemas.microsoft.com/office/drawing/2014/main" id="{5598FFAD-ABEF-4EAB-97F3-99AF6C544D69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8" name="Text Box 31">
          <a:extLst>
            <a:ext uri="{FF2B5EF4-FFF2-40B4-BE49-F238E27FC236}">
              <a16:creationId xmlns:a16="http://schemas.microsoft.com/office/drawing/2014/main" id="{4375C031-4F08-4293-B255-3551F03EAB29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39" name="Text Box 19">
          <a:extLst>
            <a:ext uri="{FF2B5EF4-FFF2-40B4-BE49-F238E27FC236}">
              <a16:creationId xmlns:a16="http://schemas.microsoft.com/office/drawing/2014/main" id="{72E2356E-FF45-45B7-B8FA-348D3E2E2C79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0" name="Text Box 20">
          <a:extLst>
            <a:ext uri="{FF2B5EF4-FFF2-40B4-BE49-F238E27FC236}">
              <a16:creationId xmlns:a16="http://schemas.microsoft.com/office/drawing/2014/main" id="{5D83A869-FD78-4FCB-9750-A7809014E22F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1" name="Text Box 21">
          <a:extLst>
            <a:ext uri="{FF2B5EF4-FFF2-40B4-BE49-F238E27FC236}">
              <a16:creationId xmlns:a16="http://schemas.microsoft.com/office/drawing/2014/main" id="{413C61E0-6F2C-4481-A862-8B42C616DF69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2" name="Text Box 22">
          <a:extLst>
            <a:ext uri="{FF2B5EF4-FFF2-40B4-BE49-F238E27FC236}">
              <a16:creationId xmlns:a16="http://schemas.microsoft.com/office/drawing/2014/main" id="{F5AAFAE8-0737-474B-8A18-3B72E6C6A5F8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3" name="Text Box 23">
          <a:extLst>
            <a:ext uri="{FF2B5EF4-FFF2-40B4-BE49-F238E27FC236}">
              <a16:creationId xmlns:a16="http://schemas.microsoft.com/office/drawing/2014/main" id="{FB1EA7FE-D753-4EA5-B474-8A7E1DDD1921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4" name="Text Box 24">
          <a:extLst>
            <a:ext uri="{FF2B5EF4-FFF2-40B4-BE49-F238E27FC236}">
              <a16:creationId xmlns:a16="http://schemas.microsoft.com/office/drawing/2014/main" id="{064E81FF-9FF9-4ABF-B10E-9C258031A6A7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5" name="Text Box 25">
          <a:extLst>
            <a:ext uri="{FF2B5EF4-FFF2-40B4-BE49-F238E27FC236}">
              <a16:creationId xmlns:a16="http://schemas.microsoft.com/office/drawing/2014/main" id="{1607B29E-61F0-43C4-BAE0-7FC34130526F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6" name="Text Box 26">
          <a:extLst>
            <a:ext uri="{FF2B5EF4-FFF2-40B4-BE49-F238E27FC236}">
              <a16:creationId xmlns:a16="http://schemas.microsoft.com/office/drawing/2014/main" id="{3C209056-7F5D-4A07-891E-AFEE3618C5F5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7" name="Text Box 27">
          <a:extLst>
            <a:ext uri="{FF2B5EF4-FFF2-40B4-BE49-F238E27FC236}">
              <a16:creationId xmlns:a16="http://schemas.microsoft.com/office/drawing/2014/main" id="{50A0D3D6-009C-4D47-8E4C-28A3235F1627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8" name="Text Box 48">
          <a:extLst>
            <a:ext uri="{FF2B5EF4-FFF2-40B4-BE49-F238E27FC236}">
              <a16:creationId xmlns:a16="http://schemas.microsoft.com/office/drawing/2014/main" id="{8D90BC2B-FB2B-42E7-A46E-5EA925CD77F1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49" name="Text Box 49">
          <a:extLst>
            <a:ext uri="{FF2B5EF4-FFF2-40B4-BE49-F238E27FC236}">
              <a16:creationId xmlns:a16="http://schemas.microsoft.com/office/drawing/2014/main" id="{B1C87C8A-5C5B-4D55-B06A-6C212690FE25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0" name="Text Box 50">
          <a:extLst>
            <a:ext uri="{FF2B5EF4-FFF2-40B4-BE49-F238E27FC236}">
              <a16:creationId xmlns:a16="http://schemas.microsoft.com/office/drawing/2014/main" id="{05C06891-13A9-4327-9CAB-EB0ECF012B86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1" name="Text Box 51">
          <a:extLst>
            <a:ext uri="{FF2B5EF4-FFF2-40B4-BE49-F238E27FC236}">
              <a16:creationId xmlns:a16="http://schemas.microsoft.com/office/drawing/2014/main" id="{028E2300-196D-4EA7-93B4-8AEB28A538AF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2" name="Text Box 52">
          <a:extLst>
            <a:ext uri="{FF2B5EF4-FFF2-40B4-BE49-F238E27FC236}">
              <a16:creationId xmlns:a16="http://schemas.microsoft.com/office/drawing/2014/main" id="{4C4FB2D9-EC9F-41F3-AF65-0AB94C7F1614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3" name="Text Box 53">
          <a:extLst>
            <a:ext uri="{FF2B5EF4-FFF2-40B4-BE49-F238E27FC236}">
              <a16:creationId xmlns:a16="http://schemas.microsoft.com/office/drawing/2014/main" id="{F800A022-1124-4797-B121-817A16BEAA0E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4" name="Text Box 54">
          <a:extLst>
            <a:ext uri="{FF2B5EF4-FFF2-40B4-BE49-F238E27FC236}">
              <a16:creationId xmlns:a16="http://schemas.microsoft.com/office/drawing/2014/main" id="{0222343C-520E-4081-BA13-46C2631C4A90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5" name="Text Box 55">
          <a:extLst>
            <a:ext uri="{FF2B5EF4-FFF2-40B4-BE49-F238E27FC236}">
              <a16:creationId xmlns:a16="http://schemas.microsoft.com/office/drawing/2014/main" id="{83946217-F6AC-4BB3-9C9E-B58894E4E5FF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6" name="Text Box 56">
          <a:extLst>
            <a:ext uri="{FF2B5EF4-FFF2-40B4-BE49-F238E27FC236}">
              <a16:creationId xmlns:a16="http://schemas.microsoft.com/office/drawing/2014/main" id="{ED420172-3411-4251-8A93-31053B87F2CD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7" name="Text Box 2">
          <a:extLst>
            <a:ext uri="{FF2B5EF4-FFF2-40B4-BE49-F238E27FC236}">
              <a16:creationId xmlns:a16="http://schemas.microsoft.com/office/drawing/2014/main" id="{475A4DFC-7193-4E46-991D-E44CAF2CBAF6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8" name="Text Box 3">
          <a:extLst>
            <a:ext uri="{FF2B5EF4-FFF2-40B4-BE49-F238E27FC236}">
              <a16:creationId xmlns:a16="http://schemas.microsoft.com/office/drawing/2014/main" id="{7354D8F3-C8D8-4EA1-9665-2639C535F848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59" name="Text Box 4">
          <a:extLst>
            <a:ext uri="{FF2B5EF4-FFF2-40B4-BE49-F238E27FC236}">
              <a16:creationId xmlns:a16="http://schemas.microsoft.com/office/drawing/2014/main" id="{9A793197-DA22-4D8F-BEB1-B1A1FC36930D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60" name="Text Box 31">
          <a:extLst>
            <a:ext uri="{FF2B5EF4-FFF2-40B4-BE49-F238E27FC236}">
              <a16:creationId xmlns:a16="http://schemas.microsoft.com/office/drawing/2014/main" id="{CDE66A4F-0EB9-43EA-AE6F-76A5136F93F0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1760220</xdr:colOff>
      <xdr:row>33</xdr:row>
      <xdr:rowOff>0</xdr:rowOff>
    </xdr:from>
    <xdr:ext cx="87206" cy="205740"/>
    <xdr:sp macro="" textlink="">
      <xdr:nvSpPr>
        <xdr:cNvPr id="661" name="Text Box 32">
          <a:extLst>
            <a:ext uri="{FF2B5EF4-FFF2-40B4-BE49-F238E27FC236}">
              <a16:creationId xmlns:a16="http://schemas.microsoft.com/office/drawing/2014/main" id="{1E565C1B-C0B0-43CC-963B-B9E10FF53D17}"/>
            </a:ext>
          </a:extLst>
        </xdr:cNvPr>
        <xdr:cNvSpPr txBox="1">
          <a:spLocks noChangeArrowheads="1"/>
        </xdr:cNvSpPr>
      </xdr:nvSpPr>
      <xdr:spPr bwMode="auto">
        <a:xfrm>
          <a:off x="2855595" y="6286500"/>
          <a:ext cx="87206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int1\SEVE%20INGENIERIE\ENCOURS\COMMUNES\2018\18-17%20ECOLE%20COEUR%20DE%20VILLE%20POSSESSION\2-ETUDES\25%20PHASES\03-APD-PRO\02%20CDPGF%20-%20ESTIM\18-17%20-%20ECVP%20-%20APD%20-%20estim%20-%20ELc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int1\SEVE%20INGENIERIE\ENCOURS\DEAL\13-58%20-%20DMSOI\2-ETUDES\25%20PHASES\04%20-%20APD\06%20RENDU%20PDF\02-CDPGF%20-%20ESTIM\RECAP%20ESTIM%20AP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XX-ELCF"/>
      <sheetName val="Observations"/>
    </sheetNames>
    <sheetDataSet>
      <sheetData sheetId="0"/>
      <sheetData sheetId="1">
        <row r="32">
          <cell r="Y32" t="str">
            <v>oui</v>
          </cell>
        </row>
        <row r="53">
          <cell r="W53" t="str">
            <v>HO7VR 2x25</v>
          </cell>
        </row>
        <row r="54">
          <cell r="W54" t="str">
            <v>HO7VR 4x25</v>
          </cell>
        </row>
        <row r="55">
          <cell r="W55" t="str">
            <v>HO7VR 2x35</v>
          </cell>
        </row>
        <row r="56">
          <cell r="W56" t="str">
            <v>HO7VR 4x35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01 VRD"/>
      <sheetName val="05 CHARP COUV BARDAGE"/>
      <sheetName val="03 GO "/>
      <sheetName val="04 ETANCH"/>
      <sheetName val="09 PLOMB"/>
      <sheetName val="10 CLIM"/>
      <sheetName val="11 ELEC"/>
      <sheetName val="15 AS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37D5E-F2F0-41EA-8E1E-1BB90A2EB39E}">
  <dimension ref="A1:D26"/>
  <sheetViews>
    <sheetView showGridLines="0" tabSelected="1" topLeftCell="A4" workbookViewId="0">
      <selection activeCell="D31" sqref="D31"/>
    </sheetView>
  </sheetViews>
  <sheetFormatPr baseColWidth="10" defaultColWidth="10.7109375" defaultRowHeight="15" x14ac:dyDescent="0.25"/>
  <cols>
    <col min="1" max="1" width="10.7109375" style="232" customWidth="1"/>
    <col min="2" max="2" width="50.7109375" style="232" customWidth="1"/>
    <col min="3" max="3" width="20.7109375" style="232" customWidth="1"/>
    <col min="4" max="5" width="10.7109375" style="232" customWidth="1"/>
    <col min="6" max="16384" width="10.7109375" style="232"/>
  </cols>
  <sheetData>
    <row r="1" spans="1:4" x14ac:dyDescent="0.25">
      <c r="B1" s="233"/>
    </row>
    <row r="2" spans="1:4" x14ac:dyDescent="0.25">
      <c r="B2" s="233" t="s">
        <v>210</v>
      </c>
    </row>
    <row r="3" spans="1:4" x14ac:dyDescent="0.25">
      <c r="B3" s="233" t="s">
        <v>147</v>
      </c>
    </row>
    <row r="4" spans="1:4" x14ac:dyDescent="0.25">
      <c r="C4" s="234"/>
    </row>
    <row r="5" spans="1:4" ht="15.75" thickBot="1" x14ac:dyDescent="0.3">
      <c r="B5" s="377"/>
      <c r="C5" s="377"/>
      <c r="D5" s="234"/>
    </row>
    <row r="6" spans="1:4" ht="18.75" thickBot="1" x14ac:dyDescent="0.3">
      <c r="B6" s="378" t="s">
        <v>211</v>
      </c>
      <c r="C6" s="379"/>
      <c r="D6" s="234"/>
    </row>
    <row r="7" spans="1:4" ht="25.15" customHeight="1" x14ac:dyDescent="0.25">
      <c r="A7" s="234"/>
      <c r="B7" s="235" t="s">
        <v>283</v>
      </c>
      <c r="C7" s="236" t="s">
        <v>212</v>
      </c>
      <c r="D7" s="234"/>
    </row>
    <row r="8" spans="1:4" x14ac:dyDescent="0.25">
      <c r="A8" s="234"/>
      <c r="B8" s="237" t="s">
        <v>216</v>
      </c>
      <c r="C8" s="238">
        <f>+'Chp 02.a GROS OEUVRE'!U138</f>
        <v>0</v>
      </c>
      <c r="D8" s="234"/>
    </row>
    <row r="9" spans="1:4" x14ac:dyDescent="0.25">
      <c r="A9" s="234"/>
      <c r="B9" s="237" t="s">
        <v>217</v>
      </c>
      <c r="C9" s="238">
        <f>+'Chp 02.b CH-COUV-BARD DCE'!I57</f>
        <v>0</v>
      </c>
      <c r="D9" s="234"/>
    </row>
    <row r="10" spans="1:4" x14ac:dyDescent="0.25">
      <c r="A10" s="234"/>
      <c r="B10" s="237" t="s">
        <v>269</v>
      </c>
      <c r="C10" s="238">
        <f>'Chp 02.c CARRELAGE'!R24</f>
        <v>0</v>
      </c>
      <c r="D10" s="234"/>
    </row>
    <row r="11" spans="1:4" x14ac:dyDescent="0.25">
      <c r="A11" s="234"/>
      <c r="B11" s="237" t="s">
        <v>270</v>
      </c>
      <c r="C11" s="238"/>
      <c r="D11" s="234"/>
    </row>
    <row r="12" spans="1:4" x14ac:dyDescent="0.25">
      <c r="A12" s="234"/>
      <c r="B12" s="239"/>
      <c r="C12" s="240"/>
      <c r="D12" s="234"/>
    </row>
    <row r="13" spans="1:4" x14ac:dyDescent="0.25">
      <c r="A13" s="234"/>
      <c r="B13" s="241" t="s">
        <v>212</v>
      </c>
      <c r="C13" s="242">
        <f>SUBTOTAL(109,C8:C12)</f>
        <v>0</v>
      </c>
      <c r="D13" s="234"/>
    </row>
    <row r="14" spans="1:4" x14ac:dyDescent="0.25">
      <c r="B14" s="241" t="s">
        <v>213</v>
      </c>
      <c r="C14" s="242">
        <f>C13*0</f>
        <v>0</v>
      </c>
    </row>
    <row r="15" spans="1:4" ht="15.75" thickBot="1" x14ac:dyDescent="0.3">
      <c r="B15" s="243" t="s">
        <v>214</v>
      </c>
      <c r="C15" s="244">
        <f>C13+C14</f>
        <v>0</v>
      </c>
    </row>
    <row r="17" spans="2:3" ht="15.75" thickBot="1" x14ac:dyDescent="0.3"/>
    <row r="18" spans="2:3" ht="18.75" thickBot="1" x14ac:dyDescent="0.3">
      <c r="B18" s="378" t="s">
        <v>215</v>
      </c>
      <c r="C18" s="379"/>
    </row>
    <row r="19" spans="2:3" ht="25.15" customHeight="1" x14ac:dyDescent="0.25">
      <c r="B19" s="235" t="s">
        <v>283</v>
      </c>
      <c r="C19" s="236" t="s">
        <v>212</v>
      </c>
    </row>
    <row r="20" spans="2:3" x14ac:dyDescent="0.25">
      <c r="B20" s="237" t="s">
        <v>216</v>
      </c>
      <c r="C20" s="238">
        <f>+'Chp 02.a GROS OEUVRE'!Y138</f>
        <v>0</v>
      </c>
    </row>
    <row r="21" spans="2:3" x14ac:dyDescent="0.25">
      <c r="B21" s="237" t="s">
        <v>217</v>
      </c>
      <c r="C21" s="238">
        <f>+'Chp 02.b CH-COUV-BARD DCE'!I76</f>
        <v>0</v>
      </c>
    </row>
    <row r="22" spans="2:3" x14ac:dyDescent="0.25">
      <c r="B22" s="237" t="s">
        <v>270</v>
      </c>
      <c r="C22" s="238"/>
    </row>
    <row r="23" spans="2:3" x14ac:dyDescent="0.25">
      <c r="B23" s="239"/>
      <c r="C23" s="240"/>
    </row>
    <row r="24" spans="2:3" x14ac:dyDescent="0.25">
      <c r="B24" s="241" t="s">
        <v>212</v>
      </c>
      <c r="C24" s="242">
        <f>SUBTOTAL(109,C20:C23)</f>
        <v>0</v>
      </c>
    </row>
    <row r="25" spans="2:3" x14ac:dyDescent="0.25">
      <c r="B25" s="241" t="s">
        <v>213</v>
      </c>
      <c r="C25" s="242">
        <f>C24*0</f>
        <v>0</v>
      </c>
    </row>
    <row r="26" spans="2:3" ht="15.75" thickBot="1" x14ac:dyDescent="0.3">
      <c r="B26" s="243" t="s">
        <v>214</v>
      </c>
      <c r="C26" s="244">
        <f>C24+C25</f>
        <v>0</v>
      </c>
    </row>
  </sheetData>
  <mergeCells count="3">
    <mergeCell ref="B5:C5"/>
    <mergeCell ref="B6:C6"/>
    <mergeCell ref="B18:C18"/>
  </mergeCells>
  <pageMargins left="0" right="0" top="0" bottom="0" header="0.76" footer="0.7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43"/>
  <sheetViews>
    <sheetView showGridLines="0" view="pageBreakPreview" topLeftCell="B1" zoomScale="80" zoomScaleNormal="70" zoomScaleSheetLayoutView="80" workbookViewId="0">
      <pane ySplit="10" topLeftCell="A11" activePane="bottomLeft" state="frozen"/>
      <selection pane="bottomLeft" activeCell="U138" sqref="U138"/>
    </sheetView>
  </sheetViews>
  <sheetFormatPr baseColWidth="10" defaultColWidth="10.7109375" defaultRowHeight="15" x14ac:dyDescent="0.25"/>
  <cols>
    <col min="1" max="1" width="9.7109375" style="2" customWidth="1"/>
    <col min="2" max="2" width="3.7109375" style="2" customWidth="1"/>
    <col min="3" max="3" width="60.7109375" style="2" customWidth="1"/>
    <col min="4" max="4" width="3.7109375" style="2" customWidth="1"/>
    <col min="5" max="5" width="4.7109375" style="2" customWidth="1"/>
    <col min="6" max="7" width="9.7109375" style="2" customWidth="1"/>
    <col min="8" max="8" width="10.7109375" style="2" customWidth="1"/>
    <col min="9" max="9" width="14.7109375" style="2" customWidth="1"/>
    <col min="10" max="11" width="9.7109375" style="2" customWidth="1"/>
    <col min="12" max="12" width="10.7109375" style="2" customWidth="1"/>
    <col min="13" max="13" width="14.7109375" style="2" customWidth="1"/>
    <col min="14" max="15" width="9.7109375" style="2" customWidth="1"/>
    <col min="16" max="16" width="10.7109375" style="2" customWidth="1"/>
    <col min="17" max="17" width="14.7109375" style="2" customWidth="1"/>
    <col min="18" max="19" width="9.7109375" style="2" customWidth="1"/>
    <col min="20" max="20" width="10.7109375" style="2" customWidth="1"/>
    <col min="21" max="21" width="14.7109375" style="2" customWidth="1"/>
    <col min="22" max="23" width="9.7109375" style="2" customWidth="1"/>
    <col min="24" max="24" width="10.7109375" style="2" customWidth="1"/>
    <col min="25" max="25" width="14.7109375" style="2" customWidth="1"/>
    <col min="26" max="16384" width="10.7109375" style="2"/>
  </cols>
  <sheetData>
    <row r="1" spans="1:25" ht="15.75" x14ac:dyDescent="0.25">
      <c r="A1" s="1" t="s">
        <v>118</v>
      </c>
      <c r="B1" s="1"/>
    </row>
    <row r="2" spans="1:25" ht="15.75" x14ac:dyDescent="0.25">
      <c r="A2" s="3" t="s">
        <v>119</v>
      </c>
      <c r="B2" s="3"/>
    </row>
    <row r="3" spans="1:25" ht="15.75" x14ac:dyDescent="0.25">
      <c r="A3" s="4" t="s">
        <v>120</v>
      </c>
      <c r="B3" s="4"/>
    </row>
    <row r="5" spans="1:25" ht="15.75" x14ac:dyDescent="0.25">
      <c r="A5" s="115" t="s">
        <v>143</v>
      </c>
      <c r="B5" s="3"/>
    </row>
    <row r="6" spans="1:25" ht="15.75" x14ac:dyDescent="0.25">
      <c r="A6" s="3"/>
      <c r="B6" s="3"/>
    </row>
    <row r="7" spans="1:25" s="9" customFormat="1" ht="30" customHeight="1" x14ac:dyDescent="0.25">
      <c r="A7" s="5" t="s">
        <v>140</v>
      </c>
      <c r="B7" s="6"/>
      <c r="C7" s="7" t="s">
        <v>126</v>
      </c>
      <c r="D7" s="8"/>
      <c r="F7" s="10"/>
      <c r="G7" s="10"/>
      <c r="H7" s="10"/>
      <c r="I7" s="10"/>
      <c r="J7" s="10"/>
      <c r="K7" s="10"/>
      <c r="L7" s="10"/>
      <c r="M7" s="10"/>
      <c r="N7" s="11"/>
      <c r="O7" s="11"/>
      <c r="P7" s="10"/>
      <c r="Q7" s="11"/>
    </row>
    <row r="8" spans="1:25" ht="15.75" x14ac:dyDescent="0.25">
      <c r="A8" s="3"/>
      <c r="B8" s="3"/>
    </row>
    <row r="9" spans="1:25" ht="24.95" customHeight="1" x14ac:dyDescent="0.25">
      <c r="A9" s="12"/>
      <c r="B9" s="12"/>
      <c r="C9" s="12"/>
      <c r="D9" s="13"/>
      <c r="E9" s="14"/>
      <c r="F9" s="390" t="s">
        <v>133</v>
      </c>
      <c r="G9" s="390"/>
      <c r="H9" s="390"/>
      <c r="I9" s="390"/>
      <c r="J9" s="390" t="s">
        <v>138</v>
      </c>
      <c r="K9" s="390"/>
      <c r="L9" s="390"/>
      <c r="M9" s="390"/>
      <c r="N9" s="382" t="s">
        <v>132</v>
      </c>
      <c r="O9" s="382"/>
      <c r="P9" s="382"/>
      <c r="Q9" s="383"/>
      <c r="R9" s="381" t="s">
        <v>134</v>
      </c>
      <c r="S9" s="382"/>
      <c r="T9" s="382"/>
      <c r="U9" s="383"/>
      <c r="V9" s="381" t="s">
        <v>139</v>
      </c>
      <c r="W9" s="382"/>
      <c r="X9" s="382"/>
      <c r="Y9" s="383"/>
    </row>
    <row r="10" spans="1:25" x14ac:dyDescent="0.25">
      <c r="A10" s="15"/>
      <c r="B10" s="16"/>
      <c r="C10" s="17" t="s">
        <v>141</v>
      </c>
      <c r="D10" s="18"/>
      <c r="E10" s="19" t="s">
        <v>0</v>
      </c>
      <c r="F10" s="20" t="s">
        <v>144</v>
      </c>
      <c r="G10" s="116" t="s">
        <v>145</v>
      </c>
      <c r="H10" s="21" t="s">
        <v>1</v>
      </c>
      <c r="I10" s="22" t="s">
        <v>2</v>
      </c>
      <c r="J10" s="20" t="s">
        <v>144</v>
      </c>
      <c r="K10" s="116" t="s">
        <v>145</v>
      </c>
      <c r="L10" s="21" t="s">
        <v>1</v>
      </c>
      <c r="M10" s="22" t="s">
        <v>2</v>
      </c>
      <c r="N10" s="23" t="s">
        <v>144</v>
      </c>
      <c r="O10" s="116" t="s">
        <v>145</v>
      </c>
      <c r="P10" s="21" t="s">
        <v>1</v>
      </c>
      <c r="Q10" s="25" t="s">
        <v>2</v>
      </c>
      <c r="R10" s="23" t="s">
        <v>144</v>
      </c>
      <c r="S10" s="116" t="s">
        <v>145</v>
      </c>
      <c r="T10" s="24" t="s">
        <v>1</v>
      </c>
      <c r="U10" s="25" t="s">
        <v>2</v>
      </c>
      <c r="V10" s="23" t="s">
        <v>144</v>
      </c>
      <c r="W10" s="123" t="s">
        <v>145</v>
      </c>
      <c r="X10" s="24" t="s">
        <v>1</v>
      </c>
      <c r="Y10" s="25" t="s">
        <v>2</v>
      </c>
    </row>
    <row r="11" spans="1:25" ht="6" customHeight="1" x14ac:dyDescent="0.25">
      <c r="A11" s="26"/>
      <c r="B11" s="27"/>
      <c r="C11" s="28"/>
      <c r="D11" s="29"/>
      <c r="E11" s="30"/>
      <c r="F11" s="31"/>
      <c r="G11" s="117"/>
      <c r="H11" s="32"/>
      <c r="I11" s="33"/>
      <c r="J11" s="31"/>
      <c r="K11" s="117"/>
      <c r="L11" s="32"/>
      <c r="M11" s="33"/>
      <c r="N11" s="34"/>
      <c r="O11" s="118"/>
      <c r="P11" s="32"/>
      <c r="Q11" s="33"/>
      <c r="R11" s="35"/>
      <c r="S11" s="124"/>
      <c r="T11" s="32"/>
      <c r="U11" s="36"/>
      <c r="V11" s="35"/>
      <c r="W11" s="124"/>
      <c r="X11" s="32"/>
      <c r="Y11" s="36"/>
    </row>
    <row r="12" spans="1:25" ht="12.95" customHeight="1" x14ac:dyDescent="0.25">
      <c r="A12" s="26"/>
      <c r="B12" s="27"/>
      <c r="C12" s="37" t="s">
        <v>6</v>
      </c>
      <c r="D12" s="38"/>
      <c r="E12" s="30"/>
      <c r="F12" s="31"/>
      <c r="G12" s="117"/>
      <c r="I12" s="33"/>
      <c r="J12" s="31"/>
      <c r="K12" s="117"/>
      <c r="L12" s="32"/>
      <c r="M12" s="33"/>
      <c r="N12" s="34"/>
      <c r="O12" s="118"/>
      <c r="P12" s="32"/>
      <c r="Q12" s="33"/>
      <c r="R12" s="35"/>
      <c r="S12" s="124"/>
      <c r="T12" s="32"/>
      <c r="U12" s="36"/>
      <c r="V12" s="35"/>
      <c r="W12" s="124"/>
      <c r="X12" s="32"/>
      <c r="Y12" s="36"/>
    </row>
    <row r="13" spans="1:25" ht="12.95" customHeight="1" x14ac:dyDescent="0.25">
      <c r="A13" s="39"/>
      <c r="B13" s="40"/>
      <c r="C13" s="41" t="s">
        <v>11</v>
      </c>
      <c r="D13" s="42"/>
      <c r="E13" s="30" t="s">
        <v>5</v>
      </c>
      <c r="F13" s="31">
        <v>1</v>
      </c>
      <c r="G13" s="117"/>
      <c r="H13" s="32"/>
      <c r="I13" s="33"/>
      <c r="J13" s="31">
        <v>1</v>
      </c>
      <c r="K13" s="117"/>
      <c r="L13" s="32"/>
      <c r="M13" s="33"/>
      <c r="N13" s="34">
        <v>0.5</v>
      </c>
      <c r="O13" s="118"/>
      <c r="P13" s="32"/>
      <c r="Q13" s="33"/>
      <c r="R13" s="31">
        <v>1.5</v>
      </c>
      <c r="S13" s="117"/>
      <c r="T13" s="32"/>
      <c r="U13" s="33"/>
      <c r="V13" s="31">
        <v>1.5</v>
      </c>
      <c r="W13" s="117"/>
      <c r="X13" s="32"/>
      <c r="Y13" s="33"/>
    </row>
    <row r="14" spans="1:25" ht="12.95" customHeight="1" x14ac:dyDescent="0.25">
      <c r="A14" s="39"/>
      <c r="B14" s="40"/>
      <c r="C14" s="41" t="s">
        <v>7</v>
      </c>
      <c r="D14" s="42"/>
      <c r="E14" s="30" t="s">
        <v>5</v>
      </c>
      <c r="F14" s="31">
        <v>1</v>
      </c>
      <c r="G14" s="117"/>
      <c r="H14" s="32"/>
      <c r="I14" s="33"/>
      <c r="J14" s="31">
        <v>1</v>
      </c>
      <c r="K14" s="117"/>
      <c r="L14" s="32"/>
      <c r="M14" s="33"/>
      <c r="N14" s="34">
        <v>0.5</v>
      </c>
      <c r="O14" s="118"/>
      <c r="P14" s="32"/>
      <c r="Q14" s="33"/>
      <c r="R14" s="31">
        <v>1.5</v>
      </c>
      <c r="S14" s="117"/>
      <c r="T14" s="32"/>
      <c r="U14" s="33"/>
      <c r="V14" s="31">
        <v>1.5</v>
      </c>
      <c r="W14" s="117"/>
      <c r="X14" s="32"/>
      <c r="Y14" s="33"/>
    </row>
    <row r="15" spans="1:25" ht="12.95" customHeight="1" x14ac:dyDescent="0.25">
      <c r="A15" s="39"/>
      <c r="B15" s="40"/>
      <c r="C15" s="41" t="s">
        <v>12</v>
      </c>
      <c r="D15" s="42"/>
      <c r="E15" s="30" t="s">
        <v>5</v>
      </c>
      <c r="F15" s="31">
        <v>1</v>
      </c>
      <c r="G15" s="117"/>
      <c r="H15" s="32"/>
      <c r="I15" s="33"/>
      <c r="J15" s="31">
        <v>1</v>
      </c>
      <c r="K15" s="117"/>
      <c r="L15" s="32"/>
      <c r="M15" s="33"/>
      <c r="N15" s="34"/>
      <c r="O15" s="118"/>
      <c r="P15" s="32"/>
      <c r="Q15" s="33"/>
      <c r="R15" s="31">
        <v>1</v>
      </c>
      <c r="S15" s="117"/>
      <c r="T15" s="32"/>
      <c r="U15" s="33"/>
      <c r="V15" s="31">
        <v>1</v>
      </c>
      <c r="W15" s="117"/>
      <c r="X15" s="32"/>
      <c r="Y15" s="33"/>
    </row>
    <row r="16" spans="1:25" ht="12.95" customHeight="1" x14ac:dyDescent="0.25">
      <c r="A16" s="39"/>
      <c r="B16" s="40"/>
      <c r="C16" s="41" t="s">
        <v>13</v>
      </c>
      <c r="D16" s="42"/>
      <c r="E16" s="30" t="s">
        <v>5</v>
      </c>
      <c r="F16" s="31">
        <v>1</v>
      </c>
      <c r="G16" s="117"/>
      <c r="H16" s="32"/>
      <c r="I16" s="33"/>
      <c r="J16" s="31">
        <v>1</v>
      </c>
      <c r="K16" s="117"/>
      <c r="L16" s="32"/>
      <c r="M16" s="33"/>
      <c r="N16" s="34"/>
      <c r="O16" s="118"/>
      <c r="P16" s="32"/>
      <c r="Q16" s="33"/>
      <c r="R16" s="31">
        <v>1</v>
      </c>
      <c r="S16" s="117"/>
      <c r="T16" s="32"/>
      <c r="U16" s="33"/>
      <c r="V16" s="31">
        <v>1</v>
      </c>
      <c r="W16" s="117"/>
      <c r="X16" s="32"/>
      <c r="Y16" s="33"/>
    </row>
    <row r="17" spans="1:25" ht="6" customHeight="1" x14ac:dyDescent="0.25">
      <c r="A17" s="39"/>
      <c r="B17" s="40"/>
      <c r="C17" s="41"/>
      <c r="D17" s="42"/>
      <c r="E17" s="30"/>
      <c r="F17" s="31"/>
      <c r="G17" s="117"/>
      <c r="H17" s="32"/>
      <c r="I17" s="33"/>
      <c r="J17" s="31"/>
      <c r="K17" s="117"/>
      <c r="L17" s="32"/>
      <c r="M17" s="33"/>
      <c r="N17" s="34"/>
      <c r="O17" s="118"/>
      <c r="P17" s="32"/>
      <c r="Q17" s="33"/>
      <c r="R17" s="31"/>
      <c r="S17" s="117"/>
      <c r="T17" s="32"/>
      <c r="U17" s="33"/>
      <c r="V17" s="31">
        <v>0</v>
      </c>
      <c r="W17" s="117"/>
      <c r="X17" s="32"/>
      <c r="Y17" s="33"/>
    </row>
    <row r="18" spans="1:25" ht="12.95" customHeight="1" x14ac:dyDescent="0.25">
      <c r="A18" s="39"/>
      <c r="B18" s="40"/>
      <c r="C18" s="44" t="s">
        <v>78</v>
      </c>
      <c r="D18" s="45"/>
      <c r="E18" s="30"/>
      <c r="F18" s="31"/>
      <c r="G18" s="117"/>
      <c r="H18" s="32"/>
      <c r="I18" s="33"/>
      <c r="J18" s="31"/>
      <c r="K18" s="117"/>
      <c r="L18" s="32"/>
      <c r="M18" s="33"/>
      <c r="N18" s="34"/>
      <c r="O18" s="118"/>
      <c r="P18" s="32"/>
      <c r="Q18" s="33"/>
      <c r="R18" s="31"/>
      <c r="S18" s="117"/>
      <c r="T18" s="46"/>
      <c r="U18" s="33"/>
      <c r="V18" s="31">
        <v>0</v>
      </c>
      <c r="W18" s="117"/>
      <c r="X18" s="46"/>
      <c r="Y18" s="33"/>
    </row>
    <row r="19" spans="1:25" ht="12.95" customHeight="1" x14ac:dyDescent="0.25">
      <c r="A19" s="39"/>
      <c r="B19" s="40"/>
      <c r="C19" s="41" t="s">
        <v>79</v>
      </c>
      <c r="D19" s="42"/>
      <c r="E19" s="30" t="s">
        <v>3</v>
      </c>
      <c r="F19" s="34"/>
      <c r="G19" s="118"/>
      <c r="H19" s="32"/>
      <c r="I19" s="33"/>
      <c r="J19" s="34"/>
      <c r="K19" s="118"/>
      <c r="L19" s="32"/>
      <c r="M19" s="33"/>
      <c r="N19" s="34">
        <v>90.5</v>
      </c>
      <c r="O19" s="118"/>
      <c r="P19" s="32"/>
      <c r="Q19" s="33"/>
      <c r="R19" s="31">
        <v>90.5</v>
      </c>
      <c r="S19" s="117"/>
      <c r="T19" s="46"/>
      <c r="U19" s="33"/>
      <c r="V19" s="31">
        <v>90.5</v>
      </c>
      <c r="W19" s="117"/>
      <c r="X19" s="46"/>
      <c r="Y19" s="33"/>
    </row>
    <row r="20" spans="1:25" ht="12.95" customHeight="1" x14ac:dyDescent="0.25">
      <c r="A20" s="39"/>
      <c r="B20" s="40"/>
      <c r="C20" s="41" t="s">
        <v>80</v>
      </c>
      <c r="D20" s="42"/>
      <c r="E20" s="30" t="s">
        <v>3</v>
      </c>
      <c r="F20" s="34"/>
      <c r="G20" s="118"/>
      <c r="H20" s="32"/>
      <c r="I20" s="33"/>
      <c r="J20" s="34"/>
      <c r="K20" s="118"/>
      <c r="L20" s="32"/>
      <c r="M20" s="33"/>
      <c r="N20" s="34">
        <v>42.56</v>
      </c>
      <c r="O20" s="118"/>
      <c r="P20" s="32"/>
      <c r="Q20" s="33"/>
      <c r="R20" s="31">
        <v>42.56</v>
      </c>
      <c r="S20" s="117"/>
      <c r="T20" s="46"/>
      <c r="U20" s="33"/>
      <c r="V20" s="31">
        <v>42.56</v>
      </c>
      <c r="W20" s="117"/>
      <c r="X20" s="46"/>
      <c r="Y20" s="33"/>
    </row>
    <row r="21" spans="1:25" ht="12.75" customHeight="1" x14ac:dyDescent="0.25">
      <c r="A21" s="39"/>
      <c r="B21" s="40"/>
      <c r="C21" s="41" t="s">
        <v>81</v>
      </c>
      <c r="D21" s="42"/>
      <c r="E21" s="30" t="s">
        <v>8</v>
      </c>
      <c r="F21" s="34"/>
      <c r="G21" s="118"/>
      <c r="H21" s="32"/>
      <c r="I21" s="33"/>
      <c r="J21" s="34"/>
      <c r="K21" s="118"/>
      <c r="L21" s="32"/>
      <c r="M21" s="33"/>
      <c r="N21" s="34" t="s">
        <v>10</v>
      </c>
      <c r="O21" s="118"/>
      <c r="P21" s="32"/>
      <c r="Q21" s="33"/>
      <c r="R21" s="31"/>
      <c r="S21" s="117"/>
      <c r="T21" s="46"/>
      <c r="U21" s="33"/>
      <c r="V21" s="31"/>
      <c r="W21" s="117"/>
      <c r="X21" s="46"/>
      <c r="Y21" s="33"/>
    </row>
    <row r="22" spans="1:25" ht="12.95" customHeight="1" x14ac:dyDescent="0.25">
      <c r="A22" s="39"/>
      <c r="B22" s="40"/>
      <c r="C22" s="41" t="s">
        <v>106</v>
      </c>
      <c r="D22" s="42"/>
      <c r="E22" s="30" t="s">
        <v>3</v>
      </c>
      <c r="F22" s="34"/>
      <c r="G22" s="118"/>
      <c r="H22" s="32"/>
      <c r="I22" s="33"/>
      <c r="J22" s="34"/>
      <c r="K22" s="118"/>
      <c r="L22" s="32"/>
      <c r="M22" s="33"/>
      <c r="N22" s="34">
        <v>23.4</v>
      </c>
      <c r="O22" s="118"/>
      <c r="P22" s="32"/>
      <c r="Q22" s="33"/>
      <c r="R22" s="31">
        <v>23.4</v>
      </c>
      <c r="S22" s="117"/>
      <c r="T22" s="46"/>
      <c r="U22" s="33"/>
      <c r="V22" s="31">
        <v>23.4</v>
      </c>
      <c r="W22" s="117"/>
      <c r="X22" s="46"/>
      <c r="Y22" s="33"/>
    </row>
    <row r="23" spans="1:25" ht="12.95" customHeight="1" x14ac:dyDescent="0.25">
      <c r="A23" s="39"/>
      <c r="B23" s="40"/>
      <c r="C23" s="41" t="s">
        <v>116</v>
      </c>
      <c r="D23" s="42"/>
      <c r="E23" s="30" t="s">
        <v>3</v>
      </c>
      <c r="F23" s="34"/>
      <c r="G23" s="118"/>
      <c r="H23" s="32"/>
      <c r="I23" s="33"/>
      <c r="J23" s="34"/>
      <c r="K23" s="118"/>
      <c r="L23" s="32"/>
      <c r="M23" s="33"/>
      <c r="N23" s="34">
        <v>57.45</v>
      </c>
      <c r="O23" s="118"/>
      <c r="P23" s="32"/>
      <c r="Q23" s="33"/>
      <c r="R23" s="31">
        <v>57.45</v>
      </c>
      <c r="S23" s="117"/>
      <c r="T23" s="46"/>
      <c r="U23" s="33"/>
      <c r="V23" s="31">
        <v>57.45</v>
      </c>
      <c r="W23" s="117"/>
      <c r="X23" s="46"/>
      <c r="Y23" s="33"/>
    </row>
    <row r="24" spans="1:25" ht="12.95" customHeight="1" x14ac:dyDescent="0.25">
      <c r="A24" s="39"/>
      <c r="B24" s="40"/>
      <c r="C24" s="41" t="s">
        <v>117</v>
      </c>
      <c r="D24" s="42"/>
      <c r="E24" s="30" t="s">
        <v>83</v>
      </c>
      <c r="F24" s="34"/>
      <c r="G24" s="118"/>
      <c r="H24" s="32"/>
      <c r="I24" s="33"/>
      <c r="J24" s="34"/>
      <c r="K24" s="118"/>
      <c r="L24" s="32"/>
      <c r="M24" s="33"/>
      <c r="N24" s="34" t="s">
        <v>10</v>
      </c>
      <c r="O24" s="118"/>
      <c r="P24" s="32"/>
      <c r="Q24" s="33"/>
      <c r="R24" s="31"/>
      <c r="S24" s="117"/>
      <c r="T24" s="46"/>
      <c r="U24" s="33"/>
      <c r="V24" s="31"/>
      <c r="W24" s="117"/>
      <c r="X24" s="46"/>
      <c r="Y24" s="33"/>
    </row>
    <row r="25" spans="1:25" ht="12.95" customHeight="1" x14ac:dyDescent="0.25">
      <c r="A25" s="39"/>
      <c r="B25" s="40"/>
      <c r="C25" s="41" t="s">
        <v>105</v>
      </c>
      <c r="D25" s="42"/>
      <c r="E25" s="30" t="s">
        <v>3</v>
      </c>
      <c r="F25" s="34"/>
      <c r="G25" s="118"/>
      <c r="H25" s="32"/>
      <c r="I25" s="33"/>
      <c r="J25" s="34"/>
      <c r="K25" s="118"/>
      <c r="L25" s="32"/>
      <c r="M25" s="33"/>
      <c r="N25" s="34">
        <v>23</v>
      </c>
      <c r="O25" s="118"/>
      <c r="P25" s="32"/>
      <c r="Q25" s="33"/>
      <c r="R25" s="31">
        <v>23</v>
      </c>
      <c r="S25" s="117"/>
      <c r="T25" s="46"/>
      <c r="U25" s="33"/>
      <c r="V25" s="31">
        <v>23</v>
      </c>
      <c r="W25" s="117"/>
      <c r="X25" s="46"/>
      <c r="Y25" s="33"/>
    </row>
    <row r="26" spans="1:25" ht="12.95" customHeight="1" x14ac:dyDescent="0.25">
      <c r="A26" s="39"/>
      <c r="B26" s="40"/>
      <c r="C26" s="41" t="s">
        <v>107</v>
      </c>
      <c r="D26" s="42"/>
      <c r="E26" s="30" t="s">
        <v>3</v>
      </c>
      <c r="F26" s="34"/>
      <c r="G26" s="118"/>
      <c r="H26" s="32"/>
      <c r="I26" s="33"/>
      <c r="J26" s="34"/>
      <c r="K26" s="118"/>
      <c r="L26" s="32"/>
      <c r="M26" s="33"/>
      <c r="N26" s="34" t="s">
        <v>10</v>
      </c>
      <c r="O26" s="118"/>
      <c r="P26" s="32"/>
      <c r="Q26" s="33"/>
      <c r="R26" s="31"/>
      <c r="S26" s="117"/>
      <c r="T26" s="46"/>
      <c r="U26" s="33"/>
      <c r="V26" s="31"/>
      <c r="W26" s="117"/>
      <c r="X26" s="46"/>
      <c r="Y26" s="33"/>
    </row>
    <row r="27" spans="1:25" ht="12.95" customHeight="1" x14ac:dyDescent="0.25">
      <c r="A27" s="39"/>
      <c r="B27" s="40"/>
      <c r="C27" s="41" t="s">
        <v>113</v>
      </c>
      <c r="D27" s="42"/>
      <c r="E27" s="30" t="s">
        <v>3</v>
      </c>
      <c r="F27" s="34"/>
      <c r="G27" s="118"/>
      <c r="H27" s="32"/>
      <c r="I27" s="33"/>
      <c r="J27" s="34"/>
      <c r="K27" s="118"/>
      <c r="L27" s="32"/>
      <c r="M27" s="33"/>
      <c r="N27" s="34">
        <v>150</v>
      </c>
      <c r="O27" s="118"/>
      <c r="P27" s="32"/>
      <c r="Q27" s="33"/>
      <c r="R27" s="31">
        <v>150</v>
      </c>
      <c r="S27" s="117"/>
      <c r="T27" s="46"/>
      <c r="U27" s="33"/>
      <c r="V27" s="31">
        <v>150</v>
      </c>
      <c r="W27" s="117"/>
      <c r="X27" s="46"/>
      <c r="Y27" s="33"/>
    </row>
    <row r="28" spans="1:25" ht="6" customHeight="1" x14ac:dyDescent="0.25">
      <c r="A28" s="39"/>
      <c r="B28" s="40"/>
      <c r="C28" s="47"/>
      <c r="D28" s="48"/>
      <c r="E28" s="30"/>
      <c r="F28" s="31"/>
      <c r="G28" s="117"/>
      <c r="H28" s="32"/>
      <c r="I28" s="33"/>
      <c r="J28" s="31"/>
      <c r="K28" s="117"/>
      <c r="L28" s="32"/>
      <c r="M28" s="33"/>
      <c r="N28" s="34"/>
      <c r="O28" s="118"/>
      <c r="P28" s="32"/>
      <c r="Q28" s="33"/>
      <c r="R28" s="31"/>
      <c r="S28" s="117"/>
      <c r="T28" s="32"/>
      <c r="U28" s="33"/>
      <c r="V28" s="31">
        <v>0</v>
      </c>
      <c r="W28" s="117"/>
      <c r="X28" s="32"/>
      <c r="Y28" s="33"/>
    </row>
    <row r="29" spans="1:25" ht="12.95" customHeight="1" x14ac:dyDescent="0.25">
      <c r="A29" s="39"/>
      <c r="B29" s="40"/>
      <c r="C29" s="44" t="s">
        <v>14</v>
      </c>
      <c r="D29" s="45"/>
      <c r="E29" s="30"/>
      <c r="F29" s="34"/>
      <c r="G29" s="118"/>
      <c r="H29" s="32"/>
      <c r="I29" s="33"/>
      <c r="J29" s="34"/>
      <c r="K29" s="118"/>
      <c r="L29" s="32"/>
      <c r="M29" s="33"/>
      <c r="N29" s="34"/>
      <c r="O29" s="118"/>
      <c r="P29" s="32"/>
      <c r="Q29" s="33"/>
      <c r="R29" s="31"/>
      <c r="S29" s="117"/>
      <c r="T29" s="32"/>
      <c r="U29" s="33"/>
      <c r="V29" s="31">
        <v>0</v>
      </c>
      <c r="W29" s="117"/>
      <c r="X29" s="32"/>
      <c r="Y29" s="33"/>
    </row>
    <row r="30" spans="1:25" ht="12.95" customHeight="1" x14ac:dyDescent="0.25">
      <c r="A30" s="39"/>
      <c r="B30" s="40"/>
      <c r="C30" s="41" t="s">
        <v>15</v>
      </c>
      <c r="D30" s="42"/>
      <c r="E30" s="30"/>
      <c r="F30" s="34"/>
      <c r="G30" s="118"/>
      <c r="H30" s="32"/>
      <c r="I30" s="33"/>
      <c r="J30" s="34"/>
      <c r="K30" s="118"/>
      <c r="L30" s="32"/>
      <c r="M30" s="33"/>
      <c r="N30" s="34"/>
      <c r="O30" s="118"/>
      <c r="P30" s="32"/>
      <c r="Q30" s="33"/>
      <c r="R30" s="31"/>
      <c r="S30" s="117"/>
      <c r="T30" s="32"/>
      <c r="U30" s="33"/>
      <c r="V30" s="31">
        <v>0</v>
      </c>
      <c r="W30" s="117"/>
      <c r="X30" s="32"/>
      <c r="Y30" s="33"/>
    </row>
    <row r="31" spans="1:25" ht="12.95" customHeight="1" x14ac:dyDescent="0.25">
      <c r="A31" s="39"/>
      <c r="B31" s="40"/>
      <c r="C31" s="41" t="s">
        <v>16</v>
      </c>
      <c r="D31" s="42"/>
      <c r="E31" s="30" t="s">
        <v>83</v>
      </c>
      <c r="F31" s="34" t="s">
        <v>10</v>
      </c>
      <c r="G31" s="118"/>
      <c r="H31" s="32"/>
      <c r="I31" s="33"/>
      <c r="J31" s="34" t="s">
        <v>10</v>
      </c>
      <c r="K31" s="118"/>
      <c r="L31" s="32"/>
      <c r="M31" s="33"/>
      <c r="N31" s="34" t="s">
        <v>10</v>
      </c>
      <c r="O31" s="118"/>
      <c r="P31" s="32"/>
      <c r="Q31" s="33"/>
      <c r="R31" s="31"/>
      <c r="S31" s="117"/>
      <c r="T31" s="32"/>
      <c r="U31" s="33"/>
      <c r="V31" s="31"/>
      <c r="W31" s="117"/>
      <c r="X31" s="32"/>
      <c r="Y31" s="33"/>
    </row>
    <row r="32" spans="1:25" ht="12.95" customHeight="1" x14ac:dyDescent="0.25">
      <c r="A32" s="39"/>
      <c r="B32" s="40"/>
      <c r="C32" s="41" t="s">
        <v>17</v>
      </c>
      <c r="D32" s="42"/>
      <c r="E32" s="30" t="s">
        <v>83</v>
      </c>
      <c r="F32" s="34">
        <v>337</v>
      </c>
      <c r="G32" s="118"/>
      <c r="H32" s="46"/>
      <c r="I32" s="43"/>
      <c r="J32" s="34">
        <v>375</v>
      </c>
      <c r="K32" s="118"/>
      <c r="L32" s="46"/>
      <c r="M32" s="43"/>
      <c r="N32" s="34">
        <v>3.8</v>
      </c>
      <c r="O32" s="118"/>
      <c r="P32" s="32"/>
      <c r="Q32" s="33"/>
      <c r="R32" s="31">
        <v>340.8</v>
      </c>
      <c r="S32" s="117"/>
      <c r="T32" s="32"/>
      <c r="U32" s="33"/>
      <c r="V32" s="31">
        <v>378.8</v>
      </c>
      <c r="W32" s="117"/>
      <c r="X32" s="32"/>
      <c r="Y32" s="33"/>
    </row>
    <row r="33" spans="1:25" ht="12.95" customHeight="1" x14ac:dyDescent="0.25">
      <c r="A33" s="39"/>
      <c r="B33" s="40"/>
      <c r="C33" s="41" t="s">
        <v>18</v>
      </c>
      <c r="D33" s="42"/>
      <c r="E33" s="30" t="s">
        <v>83</v>
      </c>
      <c r="F33" s="34">
        <v>3</v>
      </c>
      <c r="G33" s="118"/>
      <c r="H33" s="46"/>
      <c r="I33" s="43"/>
      <c r="J33" s="34">
        <v>3</v>
      </c>
      <c r="K33" s="118"/>
      <c r="L33" s="46"/>
      <c r="M33" s="43"/>
      <c r="N33" s="34">
        <v>5</v>
      </c>
      <c r="O33" s="118"/>
      <c r="P33" s="32"/>
      <c r="Q33" s="33"/>
      <c r="R33" s="31">
        <v>8</v>
      </c>
      <c r="S33" s="117"/>
      <c r="T33" s="32"/>
      <c r="U33" s="33"/>
      <c r="V33" s="31">
        <v>8</v>
      </c>
      <c r="W33" s="117"/>
      <c r="X33" s="32"/>
      <c r="Y33" s="33"/>
    </row>
    <row r="34" spans="1:25" ht="12.95" customHeight="1" x14ac:dyDescent="0.25">
      <c r="A34" s="39"/>
      <c r="B34" s="40"/>
      <c r="C34" s="41" t="s">
        <v>19</v>
      </c>
      <c r="D34" s="42"/>
      <c r="E34" s="30" t="s">
        <v>83</v>
      </c>
      <c r="F34" s="34" t="s">
        <v>10</v>
      </c>
      <c r="G34" s="32"/>
      <c r="H34" s="46"/>
      <c r="I34" s="43"/>
      <c r="J34" s="34" t="s">
        <v>10</v>
      </c>
      <c r="K34" s="118"/>
      <c r="L34" s="46"/>
      <c r="M34" s="43"/>
      <c r="N34" s="34" t="s">
        <v>10</v>
      </c>
      <c r="O34" s="118"/>
      <c r="P34" s="46"/>
      <c r="Q34" s="33"/>
      <c r="R34" s="31"/>
      <c r="S34" s="117"/>
      <c r="T34" s="32"/>
      <c r="U34" s="33"/>
      <c r="V34" s="31"/>
      <c r="W34" s="117"/>
      <c r="X34" s="32"/>
      <c r="Y34" s="33"/>
    </row>
    <row r="35" spans="1:25" ht="12.95" customHeight="1" x14ac:dyDescent="0.25">
      <c r="A35" s="39"/>
      <c r="B35" s="40"/>
      <c r="C35" s="41" t="s">
        <v>20</v>
      </c>
      <c r="D35" s="42"/>
      <c r="E35" s="30" t="s">
        <v>83</v>
      </c>
      <c r="F35" s="34" t="s">
        <v>10</v>
      </c>
      <c r="G35" s="118"/>
      <c r="H35" s="46"/>
      <c r="I35" s="43"/>
      <c r="J35" s="34" t="s">
        <v>10</v>
      </c>
      <c r="K35" s="118"/>
      <c r="L35" s="46"/>
      <c r="M35" s="43"/>
      <c r="N35" s="34" t="s">
        <v>10</v>
      </c>
      <c r="O35" s="118"/>
      <c r="P35" s="46"/>
      <c r="Q35" s="33"/>
      <c r="R35" s="31"/>
      <c r="S35" s="117"/>
      <c r="T35" s="32"/>
      <c r="U35" s="33"/>
      <c r="V35" s="31"/>
      <c r="W35" s="117"/>
      <c r="X35" s="32"/>
      <c r="Y35" s="33"/>
    </row>
    <row r="36" spans="1:25" ht="12.95" customHeight="1" x14ac:dyDescent="0.25">
      <c r="A36" s="39"/>
      <c r="B36" s="40"/>
      <c r="C36" s="49" t="s">
        <v>21</v>
      </c>
      <c r="D36" s="50"/>
      <c r="E36" s="30" t="s">
        <v>83</v>
      </c>
      <c r="F36" s="51"/>
      <c r="G36" s="119"/>
      <c r="H36" s="46"/>
      <c r="I36" s="43"/>
      <c r="J36" s="51"/>
      <c r="K36" s="119"/>
      <c r="L36" s="46"/>
      <c r="M36" s="43"/>
      <c r="N36" s="34">
        <v>5</v>
      </c>
      <c r="O36" s="118"/>
      <c r="P36" s="32"/>
      <c r="Q36" s="33"/>
      <c r="R36" s="31">
        <v>5</v>
      </c>
      <c r="S36" s="117"/>
      <c r="T36" s="32"/>
      <c r="U36" s="33"/>
      <c r="V36" s="31">
        <v>5</v>
      </c>
      <c r="W36" s="117"/>
      <c r="X36" s="32"/>
      <c r="Y36" s="33"/>
    </row>
    <row r="37" spans="1:25" ht="12.95" customHeight="1" x14ac:dyDescent="0.25">
      <c r="A37" s="39"/>
      <c r="B37" s="40"/>
      <c r="C37" s="41" t="s">
        <v>22</v>
      </c>
      <c r="D37" s="42"/>
      <c r="E37" s="30"/>
      <c r="F37" s="34"/>
      <c r="G37" s="118"/>
      <c r="H37" s="46"/>
      <c r="I37" s="43"/>
      <c r="J37" s="34"/>
      <c r="K37" s="118"/>
      <c r="L37" s="46"/>
      <c r="M37" s="43"/>
      <c r="N37" s="34"/>
      <c r="O37" s="118"/>
      <c r="P37" s="46"/>
      <c r="Q37" s="33"/>
      <c r="R37" s="31"/>
      <c r="S37" s="117"/>
      <c r="T37" s="32"/>
      <c r="U37" s="33"/>
      <c r="V37" s="31">
        <v>0</v>
      </c>
      <c r="W37" s="117"/>
      <c r="X37" s="32"/>
      <c r="Y37" s="33"/>
    </row>
    <row r="38" spans="1:25" ht="12.95" customHeight="1" x14ac:dyDescent="0.25">
      <c r="A38" s="39"/>
      <c r="B38" s="40"/>
      <c r="C38" s="41" t="s">
        <v>23</v>
      </c>
      <c r="D38" s="42"/>
      <c r="E38" s="30" t="s">
        <v>83</v>
      </c>
      <c r="F38" s="34">
        <v>157.20000000000002</v>
      </c>
      <c r="G38" s="118"/>
      <c r="H38" s="46"/>
      <c r="I38" s="43"/>
      <c r="J38" s="34">
        <v>176.45</v>
      </c>
      <c r="K38" s="118"/>
      <c r="L38" s="46"/>
      <c r="M38" s="43"/>
      <c r="N38" s="34">
        <v>3.5</v>
      </c>
      <c r="O38" s="118"/>
      <c r="P38" s="32"/>
      <c r="Q38" s="33"/>
      <c r="R38" s="31">
        <v>160.70000000000002</v>
      </c>
      <c r="S38" s="117"/>
      <c r="T38" s="32"/>
      <c r="U38" s="33"/>
      <c r="V38" s="31">
        <v>179.95</v>
      </c>
      <c r="W38" s="117"/>
      <c r="X38" s="32"/>
      <c r="Y38" s="33"/>
    </row>
    <row r="39" spans="1:25" ht="12.95" customHeight="1" x14ac:dyDescent="0.25">
      <c r="A39" s="39"/>
      <c r="B39" s="40"/>
      <c r="C39" s="41" t="s">
        <v>24</v>
      </c>
      <c r="D39" s="42"/>
      <c r="E39" s="30" t="s">
        <v>83</v>
      </c>
      <c r="F39" s="34">
        <v>2</v>
      </c>
      <c r="G39" s="118"/>
      <c r="H39" s="46"/>
      <c r="I39" s="43"/>
      <c r="J39" s="34">
        <v>2</v>
      </c>
      <c r="K39" s="118"/>
      <c r="L39" s="46"/>
      <c r="M39" s="43"/>
      <c r="N39" s="34">
        <v>3</v>
      </c>
      <c r="O39" s="118"/>
      <c r="P39" s="32"/>
      <c r="Q39" s="33"/>
      <c r="R39" s="31">
        <v>5</v>
      </c>
      <c r="S39" s="117"/>
      <c r="T39" s="32"/>
      <c r="U39" s="33"/>
      <c r="V39" s="31">
        <v>5</v>
      </c>
      <c r="W39" s="117"/>
      <c r="X39" s="32"/>
      <c r="Y39" s="33"/>
    </row>
    <row r="40" spans="1:25" ht="12.95" customHeight="1" x14ac:dyDescent="0.25">
      <c r="A40" s="39"/>
      <c r="B40" s="40"/>
      <c r="C40" s="41" t="s">
        <v>25</v>
      </c>
      <c r="D40" s="42"/>
      <c r="E40" s="30" t="s">
        <v>83</v>
      </c>
      <c r="F40" s="34"/>
      <c r="G40" s="118"/>
      <c r="H40" s="46"/>
      <c r="I40" s="43"/>
      <c r="J40" s="34"/>
      <c r="K40" s="118"/>
      <c r="L40" s="46"/>
      <c r="M40" s="43"/>
      <c r="N40" s="34"/>
      <c r="O40" s="118"/>
      <c r="P40" s="32"/>
      <c r="Q40" s="33"/>
      <c r="R40" s="31"/>
      <c r="S40" s="117"/>
      <c r="T40" s="32"/>
      <c r="U40" s="33"/>
      <c r="V40" s="31">
        <v>0</v>
      </c>
      <c r="W40" s="117"/>
      <c r="X40" s="32"/>
      <c r="Y40" s="33"/>
    </row>
    <row r="41" spans="1:25" ht="12.95" customHeight="1" x14ac:dyDescent="0.25">
      <c r="A41" s="39"/>
      <c r="B41" s="40"/>
      <c r="C41" s="41" t="s">
        <v>26</v>
      </c>
      <c r="D41" s="42"/>
      <c r="E41" s="30" t="s">
        <v>83</v>
      </c>
      <c r="F41" s="34"/>
      <c r="G41" s="118"/>
      <c r="H41" s="46"/>
      <c r="I41" s="43"/>
      <c r="J41" s="34"/>
      <c r="K41" s="118"/>
      <c r="L41" s="46"/>
      <c r="M41" s="43"/>
      <c r="N41" s="34"/>
      <c r="O41" s="118"/>
      <c r="P41" s="32"/>
      <c r="Q41" s="33"/>
      <c r="R41" s="31"/>
      <c r="S41" s="117"/>
      <c r="T41" s="32"/>
      <c r="U41" s="33"/>
      <c r="V41" s="31">
        <v>0</v>
      </c>
      <c r="W41" s="117"/>
      <c r="X41" s="32"/>
      <c r="Y41" s="33"/>
    </row>
    <row r="42" spans="1:25" ht="12.95" customHeight="1" x14ac:dyDescent="0.25">
      <c r="A42" s="39"/>
      <c r="B42" s="40"/>
      <c r="C42" s="41" t="s">
        <v>27</v>
      </c>
      <c r="D42" s="42"/>
      <c r="E42" s="30" t="s">
        <v>3</v>
      </c>
      <c r="F42" s="34">
        <v>179.79999999999998</v>
      </c>
      <c r="G42" s="118"/>
      <c r="H42" s="46"/>
      <c r="I42" s="43"/>
      <c r="J42" s="34">
        <v>198.55</v>
      </c>
      <c r="K42" s="118"/>
      <c r="L42" s="46"/>
      <c r="M42" s="43"/>
      <c r="N42" s="34">
        <v>2.3000000000000007</v>
      </c>
      <c r="O42" s="118"/>
      <c r="P42" s="32"/>
      <c r="Q42" s="33"/>
      <c r="R42" s="31">
        <v>182.1</v>
      </c>
      <c r="S42" s="117"/>
      <c r="T42" s="32"/>
      <c r="U42" s="33"/>
      <c r="V42" s="31">
        <v>200.85000000000002</v>
      </c>
      <c r="W42" s="117"/>
      <c r="X42" s="32"/>
      <c r="Y42" s="33"/>
    </row>
    <row r="43" spans="1:25" ht="12.95" customHeight="1" x14ac:dyDescent="0.25">
      <c r="A43" s="39"/>
      <c r="B43" s="40"/>
      <c r="C43" s="41" t="s">
        <v>28</v>
      </c>
      <c r="D43" s="42"/>
      <c r="E43" s="30" t="s">
        <v>3</v>
      </c>
      <c r="F43" s="34">
        <v>254</v>
      </c>
      <c r="G43" s="118"/>
      <c r="H43" s="46"/>
      <c r="I43" s="43"/>
      <c r="J43" s="34">
        <v>284.25</v>
      </c>
      <c r="K43" s="118"/>
      <c r="L43" s="46"/>
      <c r="M43" s="43"/>
      <c r="N43" s="34">
        <v>90</v>
      </c>
      <c r="O43" s="118"/>
      <c r="P43" s="32"/>
      <c r="Q43" s="33"/>
      <c r="R43" s="31">
        <v>344</v>
      </c>
      <c r="S43" s="117"/>
      <c r="T43" s="32"/>
      <c r="U43" s="33"/>
      <c r="V43" s="31">
        <v>374.25</v>
      </c>
      <c r="W43" s="117"/>
      <c r="X43" s="32"/>
      <c r="Y43" s="33"/>
    </row>
    <row r="44" spans="1:25" ht="6" customHeight="1" x14ac:dyDescent="0.25">
      <c r="A44" s="39"/>
      <c r="B44" s="40"/>
      <c r="C44" s="47"/>
      <c r="D44" s="48"/>
      <c r="E44" s="30"/>
      <c r="F44" s="34"/>
      <c r="G44" s="118"/>
      <c r="H44" s="46"/>
      <c r="I44" s="43"/>
      <c r="J44" s="34"/>
      <c r="K44" s="118"/>
      <c r="L44" s="46"/>
      <c r="M44" s="43"/>
      <c r="N44" s="34"/>
      <c r="O44" s="118"/>
      <c r="P44" s="32"/>
      <c r="Q44" s="33"/>
      <c r="R44" s="31">
        <v>0</v>
      </c>
      <c r="S44" s="117"/>
      <c r="T44" s="32"/>
      <c r="U44" s="33"/>
      <c r="V44" s="31">
        <v>0</v>
      </c>
      <c r="W44" s="117"/>
      <c r="X44" s="32"/>
      <c r="Y44" s="33"/>
    </row>
    <row r="45" spans="1:25" ht="12.95" customHeight="1" x14ac:dyDescent="0.25">
      <c r="A45" s="39"/>
      <c r="B45" s="40"/>
      <c r="C45" s="44" t="s">
        <v>29</v>
      </c>
      <c r="D45" s="45"/>
      <c r="E45" s="30"/>
      <c r="F45" s="34"/>
      <c r="G45" s="118"/>
      <c r="H45" s="46"/>
      <c r="I45" s="43"/>
      <c r="J45" s="34"/>
      <c r="K45" s="118"/>
      <c r="L45" s="46"/>
      <c r="M45" s="43"/>
      <c r="N45" s="34"/>
      <c r="O45" s="118"/>
      <c r="P45" s="46"/>
      <c r="Q45" s="33"/>
      <c r="R45" s="31">
        <v>0</v>
      </c>
      <c r="S45" s="117"/>
      <c r="T45" s="32"/>
      <c r="U45" s="33"/>
      <c r="V45" s="31">
        <v>0</v>
      </c>
      <c r="W45" s="117"/>
      <c r="X45" s="32"/>
      <c r="Y45" s="33"/>
    </row>
    <row r="46" spans="1:25" ht="12.95" customHeight="1" x14ac:dyDescent="0.25">
      <c r="A46" s="39"/>
      <c r="B46" s="40"/>
      <c r="C46" s="41" t="s">
        <v>30</v>
      </c>
      <c r="D46" s="42"/>
      <c r="E46" s="52"/>
      <c r="F46" s="34"/>
      <c r="G46" s="118"/>
      <c r="H46" s="46"/>
      <c r="I46" s="43"/>
      <c r="J46" s="34"/>
      <c r="K46" s="118"/>
      <c r="L46" s="46"/>
      <c r="M46" s="43"/>
      <c r="N46" s="34"/>
      <c r="O46" s="118"/>
      <c r="P46" s="46"/>
      <c r="Q46" s="33"/>
      <c r="R46" s="31">
        <v>0</v>
      </c>
      <c r="S46" s="117"/>
      <c r="T46" s="32"/>
      <c r="U46" s="33"/>
      <c r="V46" s="31">
        <v>0</v>
      </c>
      <c r="W46" s="117"/>
      <c r="X46" s="32"/>
      <c r="Y46" s="33"/>
    </row>
    <row r="47" spans="1:25" ht="12.95" customHeight="1" x14ac:dyDescent="0.25">
      <c r="A47" s="39"/>
      <c r="B47" s="40"/>
      <c r="C47" s="41" t="s">
        <v>31</v>
      </c>
      <c r="D47" s="42"/>
      <c r="E47" s="30" t="s">
        <v>8</v>
      </c>
      <c r="F47" s="34">
        <v>4</v>
      </c>
      <c r="G47" s="118"/>
      <c r="H47" s="46"/>
      <c r="I47" s="43"/>
      <c r="J47" s="34">
        <v>4</v>
      </c>
      <c r="K47" s="118"/>
      <c r="L47" s="46"/>
      <c r="M47" s="43"/>
      <c r="N47" s="34"/>
      <c r="O47" s="118"/>
      <c r="P47" s="32"/>
      <c r="Q47" s="33"/>
      <c r="R47" s="31">
        <v>4</v>
      </c>
      <c r="S47" s="117"/>
      <c r="T47" s="32"/>
      <c r="U47" s="33"/>
      <c r="V47" s="31">
        <v>4</v>
      </c>
      <c r="W47" s="117"/>
      <c r="X47" s="32"/>
      <c r="Y47" s="33"/>
    </row>
    <row r="48" spans="1:25" ht="12.95" customHeight="1" x14ac:dyDescent="0.25">
      <c r="A48" s="39"/>
      <c r="B48" s="40"/>
      <c r="C48" s="41" t="s">
        <v>32</v>
      </c>
      <c r="D48" s="42"/>
      <c r="E48" s="30" t="s">
        <v>8</v>
      </c>
      <c r="F48" s="34" t="s">
        <v>10</v>
      </c>
      <c r="G48" s="118"/>
      <c r="H48" s="46"/>
      <c r="I48" s="43"/>
      <c r="J48" s="34" t="s">
        <v>10</v>
      </c>
      <c r="K48" s="118"/>
      <c r="L48" s="46"/>
      <c r="M48" s="43"/>
      <c r="N48" s="34"/>
      <c r="O48" s="118"/>
      <c r="P48" s="32"/>
      <c r="Q48" s="33"/>
      <c r="R48" s="31"/>
      <c r="S48" s="117"/>
      <c r="T48" s="32"/>
      <c r="U48" s="33"/>
      <c r="V48" s="31"/>
      <c r="W48" s="117"/>
      <c r="X48" s="32"/>
      <c r="Y48" s="33"/>
    </row>
    <row r="49" spans="1:25" ht="12.95" customHeight="1" x14ac:dyDescent="0.25">
      <c r="A49" s="39"/>
      <c r="B49" s="40"/>
      <c r="C49" s="41" t="s">
        <v>33</v>
      </c>
      <c r="D49" s="42"/>
      <c r="E49" s="30" t="s">
        <v>4</v>
      </c>
      <c r="F49" s="34"/>
      <c r="G49" s="34"/>
      <c r="H49" s="34"/>
      <c r="I49" s="43"/>
      <c r="J49" s="34"/>
      <c r="K49" s="118"/>
      <c r="L49" s="46"/>
      <c r="M49" s="43"/>
      <c r="N49" s="34"/>
      <c r="O49" s="34"/>
      <c r="P49" s="34"/>
      <c r="Q49" s="33"/>
      <c r="R49" s="31">
        <v>0</v>
      </c>
      <c r="S49" s="117"/>
      <c r="T49" s="32"/>
      <c r="U49" s="33"/>
      <c r="V49" s="31">
        <v>0</v>
      </c>
      <c r="W49" s="117"/>
      <c r="X49" s="32"/>
      <c r="Y49" s="33"/>
    </row>
    <row r="50" spans="1:25" ht="12.95" customHeight="1" x14ac:dyDescent="0.25">
      <c r="A50" s="39"/>
      <c r="B50" s="40"/>
      <c r="C50" s="41" t="s">
        <v>34</v>
      </c>
      <c r="D50" s="42"/>
      <c r="E50" s="53" t="s">
        <v>4</v>
      </c>
      <c r="F50" s="34"/>
      <c r="G50" s="34"/>
      <c r="H50" s="34"/>
      <c r="I50" s="43"/>
      <c r="J50" s="34"/>
      <c r="K50" s="118"/>
      <c r="L50" s="46"/>
      <c r="M50" s="43"/>
      <c r="N50" s="34"/>
      <c r="O50" s="34"/>
      <c r="P50" s="34"/>
      <c r="Q50" s="33"/>
      <c r="R50" s="31">
        <v>0</v>
      </c>
      <c r="S50" s="117"/>
      <c r="T50" s="32"/>
      <c r="U50" s="33"/>
      <c r="V50" s="31">
        <v>0</v>
      </c>
      <c r="W50" s="117"/>
      <c r="X50" s="32"/>
      <c r="Y50" s="33"/>
    </row>
    <row r="51" spans="1:25" ht="12.95" customHeight="1" x14ac:dyDescent="0.25">
      <c r="A51" s="39"/>
      <c r="B51" s="40"/>
      <c r="C51" s="54" t="s">
        <v>35</v>
      </c>
      <c r="D51" s="55"/>
      <c r="E51" s="30" t="s">
        <v>4</v>
      </c>
      <c r="F51" s="34">
        <v>1</v>
      </c>
      <c r="G51" s="118"/>
      <c r="H51" s="46"/>
      <c r="I51" s="43"/>
      <c r="J51" s="34">
        <v>1</v>
      </c>
      <c r="K51" s="118"/>
      <c r="L51" s="46"/>
      <c r="M51" s="43"/>
      <c r="N51" s="34"/>
      <c r="O51" s="118"/>
      <c r="P51" s="32"/>
      <c r="Q51" s="33"/>
      <c r="R51" s="31">
        <v>1</v>
      </c>
      <c r="S51" s="117"/>
      <c r="T51" s="32"/>
      <c r="U51" s="33"/>
      <c r="V51" s="31">
        <v>1</v>
      </c>
      <c r="W51" s="117"/>
      <c r="X51" s="32"/>
      <c r="Y51" s="33"/>
    </row>
    <row r="52" spans="1:25" ht="12.95" customHeight="1" x14ac:dyDescent="0.25">
      <c r="A52" s="39"/>
      <c r="B52" s="40"/>
      <c r="C52" s="41" t="s">
        <v>127</v>
      </c>
      <c r="D52" s="42"/>
      <c r="E52" s="30" t="s">
        <v>8</v>
      </c>
      <c r="F52" s="34">
        <v>18.32</v>
      </c>
      <c r="G52" s="118"/>
      <c r="H52" s="46"/>
      <c r="I52" s="43"/>
      <c r="J52" s="34">
        <v>23.32</v>
      </c>
      <c r="K52" s="118"/>
      <c r="L52" s="46"/>
      <c r="M52" s="43"/>
      <c r="N52" s="34"/>
      <c r="O52" s="118"/>
      <c r="P52" s="32"/>
      <c r="Q52" s="33"/>
      <c r="R52" s="31">
        <v>18.32</v>
      </c>
      <c r="S52" s="117"/>
      <c r="T52" s="32"/>
      <c r="U52" s="33"/>
      <c r="V52" s="31">
        <v>23.32</v>
      </c>
      <c r="W52" s="117"/>
      <c r="X52" s="32"/>
      <c r="Y52" s="33"/>
    </row>
    <row r="53" spans="1:25" ht="6" customHeight="1" x14ac:dyDescent="0.25">
      <c r="A53" s="39"/>
      <c r="B53" s="40"/>
      <c r="C53" s="47"/>
      <c r="D53" s="48"/>
      <c r="E53" s="30"/>
      <c r="F53" s="34"/>
      <c r="G53" s="118"/>
      <c r="H53" s="46"/>
      <c r="I53" s="43"/>
      <c r="J53" s="34"/>
      <c r="K53" s="118"/>
      <c r="L53" s="46"/>
      <c r="M53" s="43"/>
      <c r="N53" s="34"/>
      <c r="O53" s="118"/>
      <c r="P53" s="46"/>
      <c r="Q53" s="33"/>
      <c r="R53" s="31">
        <v>0</v>
      </c>
      <c r="S53" s="117"/>
      <c r="T53" s="32"/>
      <c r="U53" s="33"/>
      <c r="V53" s="31">
        <v>0</v>
      </c>
      <c r="W53" s="117"/>
      <c r="X53" s="32"/>
      <c r="Y53" s="33"/>
    </row>
    <row r="54" spans="1:25" ht="12.95" customHeight="1" x14ac:dyDescent="0.25">
      <c r="A54" s="39"/>
      <c r="B54" s="40"/>
      <c r="C54" s="44" t="s">
        <v>36</v>
      </c>
      <c r="D54" s="45"/>
      <c r="E54" s="30"/>
      <c r="F54" s="34"/>
      <c r="G54" s="118"/>
      <c r="H54" s="46"/>
      <c r="I54" s="43"/>
      <c r="J54" s="34"/>
      <c r="K54" s="118"/>
      <c r="L54" s="46"/>
      <c r="M54" s="43"/>
      <c r="N54" s="34"/>
      <c r="O54" s="118"/>
      <c r="P54" s="46"/>
      <c r="Q54" s="33"/>
      <c r="R54" s="31"/>
      <c r="S54" s="117"/>
      <c r="T54" s="32"/>
      <c r="U54" s="33"/>
      <c r="V54" s="31">
        <v>0</v>
      </c>
      <c r="W54" s="117"/>
      <c r="X54" s="32"/>
      <c r="Y54" s="33"/>
    </row>
    <row r="55" spans="1:25" ht="12.95" customHeight="1" x14ac:dyDescent="0.25">
      <c r="A55" s="39"/>
      <c r="B55" s="40"/>
      <c r="C55" s="63" t="s">
        <v>87</v>
      </c>
      <c r="D55" s="64"/>
      <c r="E55" s="30" t="s">
        <v>4</v>
      </c>
      <c r="F55" s="34" t="s">
        <v>10</v>
      </c>
      <c r="G55" s="118"/>
      <c r="H55" s="46"/>
      <c r="I55" s="43"/>
      <c r="J55" s="34" t="s">
        <v>10</v>
      </c>
      <c r="K55" s="118"/>
      <c r="L55" s="46"/>
      <c r="M55" s="43"/>
      <c r="N55" s="34"/>
      <c r="O55" s="118"/>
      <c r="P55" s="46"/>
      <c r="Q55" s="33"/>
      <c r="R55" s="31"/>
      <c r="S55" s="117"/>
      <c r="T55" s="32"/>
      <c r="U55" s="33"/>
      <c r="V55" s="31"/>
      <c r="W55" s="117"/>
      <c r="X55" s="32"/>
      <c r="Y55" s="33"/>
    </row>
    <row r="56" spans="1:25" ht="12.95" customHeight="1" x14ac:dyDescent="0.25">
      <c r="A56" s="39"/>
      <c r="B56" s="40"/>
      <c r="C56" s="63" t="s">
        <v>37</v>
      </c>
      <c r="D56" s="64"/>
      <c r="E56" s="30" t="s">
        <v>83</v>
      </c>
      <c r="F56" s="34">
        <v>9.85</v>
      </c>
      <c r="G56" s="118"/>
      <c r="H56" s="46"/>
      <c r="I56" s="43"/>
      <c r="J56" s="34">
        <v>10.9</v>
      </c>
      <c r="K56" s="118"/>
      <c r="L56" s="46"/>
      <c r="M56" s="43"/>
      <c r="N56" s="34">
        <v>0.15</v>
      </c>
      <c r="O56" s="118"/>
      <c r="P56" s="32"/>
      <c r="Q56" s="33"/>
      <c r="R56" s="31">
        <v>10</v>
      </c>
      <c r="S56" s="117"/>
      <c r="T56" s="32"/>
      <c r="U56" s="33"/>
      <c r="V56" s="31">
        <v>11.05</v>
      </c>
      <c r="W56" s="117"/>
      <c r="X56" s="32"/>
      <c r="Y56" s="33"/>
    </row>
    <row r="57" spans="1:25" ht="12.95" customHeight="1" x14ac:dyDescent="0.25">
      <c r="A57" s="39"/>
      <c r="B57" s="40"/>
      <c r="C57" s="63" t="s">
        <v>38</v>
      </c>
      <c r="D57" s="64"/>
      <c r="E57" s="30" t="s">
        <v>83</v>
      </c>
      <c r="F57" s="34">
        <v>0</v>
      </c>
      <c r="G57" s="118"/>
      <c r="H57" s="46"/>
      <c r="I57" s="43"/>
      <c r="J57" s="34">
        <v>0.55000000000000004</v>
      </c>
      <c r="K57" s="118"/>
      <c r="L57" s="46"/>
      <c r="M57" s="43"/>
      <c r="N57" s="34"/>
      <c r="O57" s="118"/>
      <c r="P57" s="32"/>
      <c r="Q57" s="33"/>
      <c r="R57" s="31">
        <v>0</v>
      </c>
      <c r="S57" s="117"/>
      <c r="T57" s="32"/>
      <c r="U57" s="33"/>
      <c r="V57" s="31">
        <v>0.55000000000000004</v>
      </c>
      <c r="W57" s="117"/>
      <c r="X57" s="32"/>
      <c r="Y57" s="33"/>
    </row>
    <row r="58" spans="1:25" ht="12.95" customHeight="1" x14ac:dyDescent="0.25">
      <c r="A58" s="39"/>
      <c r="B58" s="40"/>
      <c r="C58" s="63" t="s">
        <v>39</v>
      </c>
      <c r="D58" s="64"/>
      <c r="E58" s="30" t="s">
        <v>83</v>
      </c>
      <c r="F58" s="34">
        <v>144.1</v>
      </c>
      <c r="G58" s="118"/>
      <c r="H58" s="46"/>
      <c r="I58" s="43"/>
      <c r="J58" s="34">
        <v>160.65</v>
      </c>
      <c r="K58" s="118"/>
      <c r="L58" s="46"/>
      <c r="M58" s="43"/>
      <c r="N58" s="34">
        <v>0.9</v>
      </c>
      <c r="O58" s="118"/>
      <c r="P58" s="32"/>
      <c r="Q58" s="33"/>
      <c r="R58" s="31">
        <v>145</v>
      </c>
      <c r="S58" s="117"/>
      <c r="T58" s="32"/>
      <c r="U58" s="33"/>
      <c r="V58" s="31">
        <v>161.55000000000001</v>
      </c>
      <c r="W58" s="117"/>
      <c r="X58" s="32"/>
      <c r="Y58" s="33"/>
    </row>
    <row r="59" spans="1:25" ht="12.95" customHeight="1" x14ac:dyDescent="0.25">
      <c r="A59" s="39"/>
      <c r="B59" s="40"/>
      <c r="C59" s="63" t="s">
        <v>104</v>
      </c>
      <c r="D59" s="64"/>
      <c r="E59" s="30" t="s">
        <v>83</v>
      </c>
      <c r="F59" s="34">
        <v>17.149999999999999</v>
      </c>
      <c r="G59" s="118"/>
      <c r="H59" s="46"/>
      <c r="I59" s="43"/>
      <c r="J59" s="34">
        <v>17.5</v>
      </c>
      <c r="K59" s="118"/>
      <c r="L59" s="46"/>
      <c r="M59" s="43"/>
      <c r="N59" s="34">
        <v>0.26</v>
      </c>
      <c r="O59" s="118"/>
      <c r="P59" s="32"/>
      <c r="Q59" s="33"/>
      <c r="R59" s="31">
        <v>17.41</v>
      </c>
      <c r="S59" s="117"/>
      <c r="T59" s="32"/>
      <c r="U59" s="33"/>
      <c r="V59" s="31">
        <v>17.760000000000002</v>
      </c>
      <c r="W59" s="117"/>
      <c r="X59" s="32"/>
      <c r="Y59" s="33"/>
    </row>
    <row r="60" spans="1:25" ht="12.95" customHeight="1" x14ac:dyDescent="0.25">
      <c r="A60" s="39"/>
      <c r="B60" s="40"/>
      <c r="C60" s="65" t="s">
        <v>40</v>
      </c>
      <c r="D60" s="66"/>
      <c r="E60" s="30" t="s">
        <v>83</v>
      </c>
      <c r="F60" s="34">
        <v>8.6999999999999993</v>
      </c>
      <c r="G60" s="118"/>
      <c r="H60" s="46"/>
      <c r="I60" s="43"/>
      <c r="J60" s="34">
        <v>8.9499999999999993</v>
      </c>
      <c r="K60" s="118"/>
      <c r="L60" s="46"/>
      <c r="M60" s="43"/>
      <c r="N60" s="34">
        <v>0.95</v>
      </c>
      <c r="O60" s="118"/>
      <c r="P60" s="32"/>
      <c r="Q60" s="33"/>
      <c r="R60" s="31">
        <v>9.6499999999999986</v>
      </c>
      <c r="S60" s="117"/>
      <c r="T60" s="32"/>
      <c r="U60" s="33"/>
      <c r="V60" s="31">
        <v>9.8999999999999986</v>
      </c>
      <c r="W60" s="117"/>
      <c r="X60" s="32"/>
      <c r="Y60" s="33"/>
    </row>
    <row r="61" spans="1:25" ht="12.95" customHeight="1" x14ac:dyDescent="0.25">
      <c r="A61" s="39"/>
      <c r="B61" s="40"/>
      <c r="C61" s="63" t="s">
        <v>41</v>
      </c>
      <c r="D61" s="64"/>
      <c r="E61" s="30" t="s">
        <v>83</v>
      </c>
      <c r="F61" s="34"/>
      <c r="G61" s="118"/>
      <c r="H61" s="46"/>
      <c r="I61" s="43"/>
      <c r="J61" s="34"/>
      <c r="K61" s="118"/>
      <c r="L61" s="46"/>
      <c r="M61" s="43"/>
      <c r="N61" s="34"/>
      <c r="O61" s="118"/>
      <c r="P61" s="32"/>
      <c r="Q61" s="33"/>
      <c r="R61" s="31">
        <v>0</v>
      </c>
      <c r="S61" s="117"/>
      <c r="T61" s="32"/>
      <c r="U61" s="33"/>
      <c r="V61" s="31">
        <v>0</v>
      </c>
      <c r="W61" s="117"/>
      <c r="X61" s="32"/>
      <c r="Y61" s="33"/>
    </row>
    <row r="62" spans="1:25" ht="12.95" customHeight="1" x14ac:dyDescent="0.25">
      <c r="A62" s="39"/>
      <c r="B62" s="40"/>
      <c r="C62" s="67" t="s">
        <v>42</v>
      </c>
      <c r="D62" s="68"/>
      <c r="E62" s="30" t="s">
        <v>3</v>
      </c>
      <c r="F62" s="34">
        <v>100.9</v>
      </c>
      <c r="G62" s="118"/>
      <c r="H62" s="46"/>
      <c r="I62" s="43"/>
      <c r="J62" s="34">
        <v>129.1</v>
      </c>
      <c r="K62" s="118"/>
      <c r="L62" s="46"/>
      <c r="M62" s="43"/>
      <c r="N62" s="34">
        <v>12.7</v>
      </c>
      <c r="O62" s="118"/>
      <c r="P62" s="32"/>
      <c r="Q62" s="33"/>
      <c r="R62" s="31">
        <v>113.60000000000001</v>
      </c>
      <c r="S62" s="117"/>
      <c r="T62" s="32"/>
      <c r="U62" s="33"/>
      <c r="V62" s="31">
        <v>141.79999999999998</v>
      </c>
      <c r="W62" s="117"/>
      <c r="X62" s="32"/>
      <c r="Y62" s="33"/>
    </row>
    <row r="63" spans="1:25" ht="12.95" customHeight="1" x14ac:dyDescent="0.25">
      <c r="A63" s="39"/>
      <c r="B63" s="40"/>
      <c r="C63" s="63" t="s">
        <v>43</v>
      </c>
      <c r="D63" s="64"/>
      <c r="E63" s="30" t="s">
        <v>5</v>
      </c>
      <c r="F63" s="34"/>
      <c r="G63" s="118"/>
      <c r="H63" s="46"/>
      <c r="I63" s="43"/>
      <c r="J63" s="34"/>
      <c r="K63" s="118"/>
      <c r="L63" s="46"/>
      <c r="M63" s="43"/>
      <c r="N63" s="34"/>
      <c r="O63" s="118"/>
      <c r="P63" s="46"/>
      <c r="Q63" s="33"/>
      <c r="R63" s="31"/>
      <c r="S63" s="117"/>
      <c r="T63" s="32"/>
      <c r="U63" s="33"/>
      <c r="V63" s="31">
        <v>0</v>
      </c>
      <c r="W63" s="117"/>
      <c r="X63" s="32"/>
      <c r="Y63" s="33"/>
    </row>
    <row r="64" spans="1:25" ht="12.95" customHeight="1" x14ac:dyDescent="0.25">
      <c r="A64" s="39"/>
      <c r="B64" s="40"/>
      <c r="C64" s="44" t="s">
        <v>44</v>
      </c>
      <c r="D64" s="45"/>
      <c r="E64" s="30"/>
      <c r="F64" s="34"/>
      <c r="G64" s="118"/>
      <c r="H64" s="46"/>
      <c r="I64" s="43"/>
      <c r="J64" s="34"/>
      <c r="K64" s="118"/>
      <c r="L64" s="46"/>
      <c r="M64" s="43"/>
      <c r="N64" s="34"/>
      <c r="O64" s="118"/>
      <c r="P64" s="46"/>
      <c r="Q64" s="33"/>
      <c r="R64" s="31"/>
      <c r="S64" s="117"/>
      <c r="T64" s="32"/>
      <c r="U64" s="33"/>
      <c r="V64" s="31">
        <v>0</v>
      </c>
      <c r="W64" s="117"/>
      <c r="X64" s="32"/>
      <c r="Y64" s="33"/>
    </row>
    <row r="65" spans="1:25" ht="12.95" customHeight="1" x14ac:dyDescent="0.25">
      <c r="A65" s="39"/>
      <c r="B65" s="40"/>
      <c r="C65" s="41" t="s">
        <v>45</v>
      </c>
      <c r="D65" s="42"/>
      <c r="E65" s="30"/>
      <c r="F65" s="34"/>
      <c r="G65" s="118"/>
      <c r="H65" s="46"/>
      <c r="I65" s="43"/>
      <c r="J65" s="34"/>
      <c r="K65" s="118"/>
      <c r="L65" s="46"/>
      <c r="M65" s="43"/>
      <c r="N65" s="34"/>
      <c r="O65" s="118"/>
      <c r="P65" s="46"/>
      <c r="Q65" s="33"/>
      <c r="R65" s="31"/>
      <c r="S65" s="117"/>
      <c r="T65" s="32"/>
      <c r="U65" s="33"/>
      <c r="V65" s="31">
        <v>0</v>
      </c>
      <c r="W65" s="117"/>
      <c r="X65" s="32"/>
      <c r="Y65" s="33"/>
    </row>
    <row r="66" spans="1:25" ht="12.95" customHeight="1" x14ac:dyDescent="0.25">
      <c r="A66" s="39"/>
      <c r="B66" s="40"/>
      <c r="C66" s="41" t="s">
        <v>135</v>
      </c>
      <c r="D66" s="42"/>
      <c r="E66" s="30" t="s">
        <v>83</v>
      </c>
      <c r="F66" s="34">
        <v>64</v>
      </c>
      <c r="G66" s="118"/>
      <c r="H66" s="46"/>
      <c r="I66" s="43"/>
      <c r="J66" s="34">
        <v>78</v>
      </c>
      <c r="K66" s="118"/>
      <c r="L66" s="46"/>
      <c r="M66" s="43"/>
      <c r="N66" s="34"/>
      <c r="O66" s="118"/>
      <c r="P66" s="32"/>
      <c r="Q66" s="33"/>
      <c r="R66" s="31">
        <v>64</v>
      </c>
      <c r="S66" s="117"/>
      <c r="T66" s="32"/>
      <c r="U66" s="33"/>
      <c r="V66" s="31">
        <v>78</v>
      </c>
      <c r="W66" s="117"/>
      <c r="X66" s="32"/>
      <c r="Y66" s="33"/>
    </row>
    <row r="67" spans="1:25" ht="12.95" customHeight="1" x14ac:dyDescent="0.25">
      <c r="A67" s="39"/>
      <c r="B67" s="40"/>
      <c r="C67" s="41" t="s">
        <v>136</v>
      </c>
      <c r="D67" s="42"/>
      <c r="E67" s="30" t="s">
        <v>83</v>
      </c>
      <c r="F67" s="34">
        <v>0</v>
      </c>
      <c r="G67" s="118"/>
      <c r="H67" s="46"/>
      <c r="I67" s="43"/>
      <c r="J67" s="34">
        <v>0.7</v>
      </c>
      <c r="K67" s="118"/>
      <c r="L67" s="46"/>
      <c r="M67" s="43"/>
      <c r="N67" s="34">
        <v>15.3</v>
      </c>
      <c r="O67" s="118"/>
      <c r="P67" s="32"/>
      <c r="Q67" s="33"/>
      <c r="R67" s="31">
        <v>15.3</v>
      </c>
      <c r="S67" s="117"/>
      <c r="T67" s="32"/>
      <c r="U67" s="33"/>
      <c r="V67" s="31">
        <v>16</v>
      </c>
      <c r="W67" s="117"/>
      <c r="X67" s="32"/>
      <c r="Y67" s="33"/>
    </row>
    <row r="68" spans="1:25" ht="12.95" customHeight="1" x14ac:dyDescent="0.25">
      <c r="A68" s="39"/>
      <c r="B68" s="40"/>
      <c r="C68" s="41" t="s">
        <v>46</v>
      </c>
      <c r="D68" s="42"/>
      <c r="E68" s="30" t="s">
        <v>9</v>
      </c>
      <c r="F68" s="34">
        <v>129</v>
      </c>
      <c r="G68" s="118"/>
      <c r="H68" s="46"/>
      <c r="I68" s="43"/>
      <c r="J68" s="34">
        <v>159.25</v>
      </c>
      <c r="K68" s="118"/>
      <c r="L68" s="46"/>
      <c r="M68" s="43"/>
      <c r="N68" s="34">
        <v>76.2</v>
      </c>
      <c r="O68" s="118"/>
      <c r="P68" s="32"/>
      <c r="Q68" s="33"/>
      <c r="R68" s="31">
        <v>205.2</v>
      </c>
      <c r="S68" s="117"/>
      <c r="T68" s="32"/>
      <c r="U68" s="33"/>
      <c r="V68" s="31">
        <v>235.45</v>
      </c>
      <c r="W68" s="117"/>
      <c r="X68" s="32"/>
      <c r="Y68" s="33"/>
    </row>
    <row r="69" spans="1:25" ht="12.95" customHeight="1" x14ac:dyDescent="0.25">
      <c r="A69" s="39"/>
      <c r="B69" s="40"/>
      <c r="C69" s="41" t="s">
        <v>137</v>
      </c>
      <c r="D69" s="42"/>
      <c r="E69" s="30" t="s">
        <v>83</v>
      </c>
      <c r="F69" s="34">
        <v>28.25</v>
      </c>
      <c r="G69" s="118"/>
      <c r="H69" s="46"/>
      <c r="I69" s="43"/>
      <c r="J69" s="34">
        <v>31.25</v>
      </c>
      <c r="K69" s="118"/>
      <c r="L69" s="46"/>
      <c r="M69" s="43"/>
      <c r="N69" s="34">
        <v>9.9</v>
      </c>
      <c r="O69" s="118"/>
      <c r="P69" s="32"/>
      <c r="Q69" s="33"/>
      <c r="R69" s="31">
        <v>38.15</v>
      </c>
      <c r="S69" s="117"/>
      <c r="T69" s="32"/>
      <c r="U69" s="33"/>
      <c r="V69" s="31">
        <v>41.15</v>
      </c>
      <c r="W69" s="117"/>
      <c r="X69" s="32"/>
      <c r="Y69" s="33"/>
    </row>
    <row r="70" spans="1:25" ht="12.95" customHeight="1" x14ac:dyDescent="0.25">
      <c r="A70" s="39"/>
      <c r="B70" s="40"/>
      <c r="C70" s="54" t="s">
        <v>88</v>
      </c>
      <c r="D70" s="55"/>
      <c r="E70" s="30" t="s">
        <v>83</v>
      </c>
      <c r="F70" s="34"/>
      <c r="G70" s="118"/>
      <c r="H70" s="46"/>
      <c r="I70" s="43"/>
      <c r="J70" s="34"/>
      <c r="K70" s="118"/>
      <c r="L70" s="46"/>
      <c r="M70" s="43"/>
      <c r="N70" s="34"/>
      <c r="O70" s="118"/>
      <c r="P70" s="32"/>
      <c r="Q70" s="33"/>
      <c r="R70" s="31"/>
      <c r="S70" s="117"/>
      <c r="T70" s="32"/>
      <c r="U70" s="33"/>
      <c r="V70" s="31">
        <v>0</v>
      </c>
      <c r="W70" s="117"/>
      <c r="X70" s="32"/>
      <c r="Y70" s="33"/>
    </row>
    <row r="71" spans="1:25" ht="6" customHeight="1" x14ac:dyDescent="0.25">
      <c r="A71" s="39"/>
      <c r="B71" s="40"/>
      <c r="C71" s="47"/>
      <c r="D71" s="48"/>
      <c r="E71" s="30"/>
      <c r="F71" s="34"/>
      <c r="G71" s="118"/>
      <c r="H71" s="46"/>
      <c r="I71" s="43"/>
      <c r="J71" s="34"/>
      <c r="K71" s="118"/>
      <c r="L71" s="46"/>
      <c r="M71" s="43"/>
      <c r="N71" s="34"/>
      <c r="O71" s="118"/>
      <c r="P71" s="46"/>
      <c r="Q71" s="33"/>
      <c r="R71" s="31"/>
      <c r="S71" s="117"/>
      <c r="T71" s="32"/>
      <c r="U71" s="33"/>
      <c r="V71" s="31">
        <v>0</v>
      </c>
      <c r="W71" s="117"/>
      <c r="X71" s="32"/>
      <c r="Y71" s="33"/>
    </row>
    <row r="72" spans="1:25" ht="12.95" customHeight="1" x14ac:dyDescent="0.25">
      <c r="A72" s="39"/>
      <c r="B72" s="40"/>
      <c r="C72" s="44" t="s">
        <v>48</v>
      </c>
      <c r="D72" s="45"/>
      <c r="E72" s="30"/>
      <c r="F72" s="34"/>
      <c r="G72" s="118"/>
      <c r="H72" s="46"/>
      <c r="I72" s="43"/>
      <c r="J72" s="34"/>
      <c r="K72" s="118"/>
      <c r="L72" s="46"/>
      <c r="M72" s="43"/>
      <c r="N72" s="34"/>
      <c r="O72" s="118"/>
      <c r="P72" s="46"/>
      <c r="Q72" s="33"/>
      <c r="R72" s="31"/>
      <c r="S72" s="117"/>
      <c r="T72" s="32"/>
      <c r="U72" s="33"/>
      <c r="V72" s="31">
        <v>0</v>
      </c>
      <c r="W72" s="117"/>
      <c r="X72" s="32"/>
      <c r="Y72" s="33"/>
    </row>
    <row r="73" spans="1:25" ht="12.95" customHeight="1" x14ac:dyDescent="0.25">
      <c r="A73" s="39"/>
      <c r="B73" s="40"/>
      <c r="C73" s="41" t="s">
        <v>49</v>
      </c>
      <c r="D73" s="42"/>
      <c r="E73" s="30" t="s">
        <v>83</v>
      </c>
      <c r="F73" s="34" t="s">
        <v>10</v>
      </c>
      <c r="G73" s="118"/>
      <c r="H73" s="46"/>
      <c r="I73" s="43"/>
      <c r="J73" s="34" t="s">
        <v>10</v>
      </c>
      <c r="K73" s="118"/>
      <c r="L73" s="46"/>
      <c r="M73" s="43"/>
      <c r="N73" s="34" t="s">
        <v>10</v>
      </c>
      <c r="O73" s="118"/>
      <c r="P73" s="32"/>
      <c r="Q73" s="33"/>
      <c r="R73" s="31"/>
      <c r="S73" s="117"/>
      <c r="T73" s="32"/>
      <c r="U73" s="33"/>
      <c r="V73" s="31"/>
      <c r="W73" s="117"/>
      <c r="X73" s="32"/>
      <c r="Y73" s="33"/>
    </row>
    <row r="74" spans="1:25" ht="12.95" customHeight="1" x14ac:dyDescent="0.25">
      <c r="A74" s="39"/>
      <c r="B74" s="40"/>
      <c r="C74" s="49" t="s">
        <v>50</v>
      </c>
      <c r="D74" s="50"/>
      <c r="E74" s="30"/>
      <c r="F74" s="34"/>
      <c r="G74" s="118"/>
      <c r="H74" s="46"/>
      <c r="I74" s="43"/>
      <c r="J74" s="34"/>
      <c r="K74" s="118"/>
      <c r="L74" s="46"/>
      <c r="M74" s="43"/>
      <c r="N74" s="34"/>
      <c r="O74" s="118"/>
      <c r="P74" s="46"/>
      <c r="Q74" s="33"/>
      <c r="R74" s="31"/>
      <c r="S74" s="117"/>
      <c r="T74" s="32"/>
      <c r="U74" s="33"/>
      <c r="V74" s="31">
        <v>0</v>
      </c>
      <c r="W74" s="117"/>
      <c r="X74" s="32"/>
      <c r="Y74" s="33"/>
    </row>
    <row r="75" spans="1:25" ht="12.95" customHeight="1" x14ac:dyDescent="0.25">
      <c r="A75" s="39"/>
      <c r="B75" s="40"/>
      <c r="C75" s="41" t="s">
        <v>51</v>
      </c>
      <c r="D75" s="42"/>
      <c r="E75" s="30" t="s">
        <v>3</v>
      </c>
      <c r="F75" s="34"/>
      <c r="G75" s="118"/>
      <c r="H75" s="46"/>
      <c r="I75" s="43"/>
      <c r="J75" s="34"/>
      <c r="K75" s="118"/>
      <c r="L75" s="46"/>
      <c r="M75" s="43"/>
      <c r="N75" s="34">
        <v>93</v>
      </c>
      <c r="O75" s="118"/>
      <c r="P75" s="32"/>
      <c r="Q75" s="33"/>
      <c r="R75" s="31">
        <v>93</v>
      </c>
      <c r="S75" s="117"/>
      <c r="T75" s="32"/>
      <c r="U75" s="33"/>
      <c r="V75" s="31">
        <v>93</v>
      </c>
      <c r="W75" s="117"/>
      <c r="X75" s="32"/>
      <c r="Y75" s="33"/>
    </row>
    <row r="76" spans="1:25" ht="12.95" customHeight="1" x14ac:dyDescent="0.25">
      <c r="A76" s="39"/>
      <c r="B76" s="40"/>
      <c r="C76" s="41" t="s">
        <v>125</v>
      </c>
      <c r="D76" s="42"/>
      <c r="E76" s="30" t="s">
        <v>3</v>
      </c>
      <c r="F76" s="34"/>
      <c r="G76" s="118"/>
      <c r="H76" s="46"/>
      <c r="I76" s="43"/>
      <c r="J76" s="34">
        <v>29</v>
      </c>
      <c r="K76" s="118"/>
      <c r="L76" s="46"/>
      <c r="M76" s="43"/>
      <c r="N76" s="34">
        <v>3</v>
      </c>
      <c r="O76" s="118"/>
      <c r="P76" s="32"/>
      <c r="Q76" s="33"/>
      <c r="R76" s="31">
        <v>3</v>
      </c>
      <c r="S76" s="117"/>
      <c r="T76" s="32"/>
      <c r="U76" s="33"/>
      <c r="V76" s="31">
        <v>32</v>
      </c>
      <c r="W76" s="117"/>
      <c r="X76" s="32"/>
      <c r="Y76" s="33"/>
    </row>
    <row r="77" spans="1:25" ht="12.95" customHeight="1" x14ac:dyDescent="0.25">
      <c r="A77" s="39"/>
      <c r="B77" s="40"/>
      <c r="C77" s="41" t="s">
        <v>108</v>
      </c>
      <c r="D77" s="42"/>
      <c r="E77" s="30" t="s">
        <v>3</v>
      </c>
      <c r="F77" s="34"/>
      <c r="G77" s="118"/>
      <c r="H77" s="46"/>
      <c r="I77" s="43"/>
      <c r="J77" s="34"/>
      <c r="K77" s="118"/>
      <c r="L77" s="46"/>
      <c r="M77" s="43"/>
      <c r="N77" s="34">
        <v>80.5</v>
      </c>
      <c r="O77" s="118"/>
      <c r="P77" s="32"/>
      <c r="Q77" s="33"/>
      <c r="R77" s="31">
        <v>80.5</v>
      </c>
      <c r="S77" s="117"/>
      <c r="T77" s="32"/>
      <c r="U77" s="33"/>
      <c r="V77" s="31">
        <v>80.5</v>
      </c>
      <c r="W77" s="117"/>
      <c r="X77" s="32"/>
      <c r="Y77" s="33"/>
    </row>
    <row r="78" spans="1:25" ht="12.95" customHeight="1" x14ac:dyDescent="0.25">
      <c r="A78" s="39"/>
      <c r="B78" s="40"/>
      <c r="C78" s="41" t="s">
        <v>89</v>
      </c>
      <c r="D78" s="42"/>
      <c r="E78" s="30" t="s">
        <v>3</v>
      </c>
      <c r="F78" s="34"/>
      <c r="G78" s="118"/>
      <c r="H78" s="46"/>
      <c r="I78" s="43"/>
      <c r="J78" s="34"/>
      <c r="K78" s="118"/>
      <c r="L78" s="46"/>
      <c r="M78" s="43"/>
      <c r="N78" s="34"/>
      <c r="O78" s="118"/>
      <c r="P78" s="32"/>
      <c r="Q78" s="33"/>
      <c r="R78" s="31">
        <v>0</v>
      </c>
      <c r="S78" s="117"/>
      <c r="T78" s="32"/>
      <c r="U78" s="33"/>
      <c r="V78" s="31">
        <v>0</v>
      </c>
      <c r="W78" s="117"/>
      <c r="X78" s="32"/>
      <c r="Y78" s="33"/>
    </row>
    <row r="79" spans="1:25" ht="12.95" customHeight="1" x14ac:dyDescent="0.25">
      <c r="A79" s="39"/>
      <c r="B79" s="40"/>
      <c r="C79" s="41" t="s">
        <v>115</v>
      </c>
      <c r="D79" s="42"/>
      <c r="E79" s="30" t="s">
        <v>83</v>
      </c>
      <c r="F79" s="34"/>
      <c r="G79" s="118"/>
      <c r="H79" s="46"/>
      <c r="I79" s="43"/>
      <c r="J79" s="34"/>
      <c r="K79" s="118"/>
      <c r="L79" s="46"/>
      <c r="M79" s="43"/>
      <c r="N79" s="34" t="s">
        <v>84</v>
      </c>
      <c r="O79" s="118"/>
      <c r="P79" s="32"/>
      <c r="Q79" s="33"/>
      <c r="R79" s="31"/>
      <c r="S79" s="117"/>
      <c r="T79" s="32"/>
      <c r="U79" s="33"/>
      <c r="V79" s="31"/>
      <c r="W79" s="117"/>
      <c r="X79" s="32"/>
      <c r="Y79" s="33"/>
    </row>
    <row r="80" spans="1:25" ht="12.95" customHeight="1" x14ac:dyDescent="0.25">
      <c r="A80" s="39"/>
      <c r="B80" s="40"/>
      <c r="C80" s="41" t="s">
        <v>52</v>
      </c>
      <c r="D80" s="42"/>
      <c r="E80" s="30" t="s">
        <v>83</v>
      </c>
      <c r="F80" s="34" t="s">
        <v>84</v>
      </c>
      <c r="G80" s="118"/>
      <c r="H80" s="46"/>
      <c r="I80" s="43"/>
      <c r="J80" s="34" t="s">
        <v>84</v>
      </c>
      <c r="K80" s="118"/>
      <c r="L80" s="46"/>
      <c r="M80" s="43"/>
      <c r="N80" s="34" t="s">
        <v>84</v>
      </c>
      <c r="O80" s="118"/>
      <c r="P80" s="46"/>
      <c r="Q80" s="33"/>
      <c r="R80" s="31"/>
      <c r="S80" s="117"/>
      <c r="T80" s="32"/>
      <c r="U80" s="33"/>
      <c r="V80" s="31"/>
      <c r="W80" s="117"/>
      <c r="X80" s="32"/>
      <c r="Y80" s="33"/>
    </row>
    <row r="81" spans="1:25" ht="12.95" customHeight="1" x14ac:dyDescent="0.25">
      <c r="A81" s="39"/>
      <c r="B81" s="40"/>
      <c r="C81" s="41" t="s">
        <v>53</v>
      </c>
      <c r="D81" s="42"/>
      <c r="E81" s="30" t="s">
        <v>83</v>
      </c>
      <c r="F81" s="34"/>
      <c r="G81" s="118"/>
      <c r="H81" s="46"/>
      <c r="I81" s="43"/>
      <c r="J81" s="34"/>
      <c r="K81" s="118"/>
      <c r="L81" s="46"/>
      <c r="M81" s="43"/>
      <c r="N81" s="34"/>
      <c r="O81" s="118"/>
      <c r="P81" s="32"/>
      <c r="Q81" s="33"/>
      <c r="R81" s="31">
        <v>0</v>
      </c>
      <c r="S81" s="117"/>
      <c r="T81" s="32"/>
      <c r="U81" s="33"/>
      <c r="V81" s="31">
        <v>0</v>
      </c>
      <c r="W81" s="117"/>
      <c r="X81" s="32"/>
      <c r="Y81" s="33"/>
    </row>
    <row r="82" spans="1:25" ht="12.95" customHeight="1" x14ac:dyDescent="0.25">
      <c r="A82" s="39"/>
      <c r="B82" s="40"/>
      <c r="C82" s="54" t="s">
        <v>54</v>
      </c>
      <c r="D82" s="55"/>
      <c r="E82" s="30" t="s">
        <v>83</v>
      </c>
      <c r="F82" s="34"/>
      <c r="G82" s="118"/>
      <c r="H82" s="46"/>
      <c r="I82" s="43"/>
      <c r="J82" s="34"/>
      <c r="K82" s="118"/>
      <c r="L82" s="46"/>
      <c r="M82" s="43"/>
      <c r="N82" s="34"/>
      <c r="O82" s="118"/>
      <c r="P82" s="32"/>
      <c r="Q82" s="33"/>
      <c r="R82" s="31">
        <v>0</v>
      </c>
      <c r="S82" s="117"/>
      <c r="T82" s="32"/>
      <c r="U82" s="33"/>
      <c r="V82" s="31">
        <v>0</v>
      </c>
      <c r="W82" s="117"/>
      <c r="X82" s="32"/>
      <c r="Y82" s="33"/>
    </row>
    <row r="83" spans="1:25" ht="12.95" customHeight="1" x14ac:dyDescent="0.25">
      <c r="A83" s="39"/>
      <c r="B83" s="40"/>
      <c r="C83" s="41" t="s">
        <v>55</v>
      </c>
      <c r="D83" s="42"/>
      <c r="E83" s="30" t="s">
        <v>83</v>
      </c>
      <c r="F83" s="34"/>
      <c r="G83" s="118"/>
      <c r="H83" s="46"/>
      <c r="I83" s="43"/>
      <c r="J83" s="34">
        <v>0.75</v>
      </c>
      <c r="K83" s="118"/>
      <c r="L83" s="46"/>
      <c r="M83" s="43"/>
      <c r="N83" s="34"/>
      <c r="O83" s="118"/>
      <c r="P83" s="32"/>
      <c r="Q83" s="33"/>
      <c r="R83" s="31">
        <v>0</v>
      </c>
      <c r="S83" s="117"/>
      <c r="T83" s="32"/>
      <c r="U83" s="33"/>
      <c r="V83" s="31">
        <v>0.75</v>
      </c>
      <c r="W83" s="117"/>
      <c r="X83" s="32"/>
      <c r="Y83" s="33"/>
    </row>
    <row r="84" spans="1:25" ht="12.95" customHeight="1" x14ac:dyDescent="0.25">
      <c r="A84" s="39"/>
      <c r="B84" s="40"/>
      <c r="C84" s="58" t="s">
        <v>56</v>
      </c>
      <c r="D84" s="59"/>
      <c r="E84" s="30" t="s">
        <v>3</v>
      </c>
      <c r="F84" s="34"/>
      <c r="G84" s="118"/>
      <c r="H84" s="46"/>
      <c r="I84" s="43"/>
      <c r="J84" s="34"/>
      <c r="K84" s="118"/>
      <c r="L84" s="46"/>
      <c r="M84" s="43"/>
      <c r="N84" s="34" t="s">
        <v>84</v>
      </c>
      <c r="O84" s="118"/>
      <c r="P84" s="32"/>
      <c r="Q84" s="33"/>
      <c r="R84" s="31"/>
      <c r="S84" s="117"/>
      <c r="T84" s="32"/>
      <c r="U84" s="33"/>
      <c r="V84" s="31"/>
      <c r="W84" s="117"/>
      <c r="X84" s="32"/>
      <c r="Y84" s="33"/>
    </row>
    <row r="85" spans="1:25" ht="12.95" customHeight="1" x14ac:dyDescent="0.25">
      <c r="A85" s="39"/>
      <c r="B85" s="40"/>
      <c r="C85" s="58" t="s">
        <v>109</v>
      </c>
      <c r="D85" s="59"/>
      <c r="E85" s="30" t="s">
        <v>3</v>
      </c>
      <c r="F85" s="34"/>
      <c r="G85" s="118"/>
      <c r="H85" s="46"/>
      <c r="I85" s="43"/>
      <c r="J85" s="34"/>
      <c r="K85" s="118"/>
      <c r="L85" s="46"/>
      <c r="M85" s="43"/>
      <c r="N85" s="34" t="s">
        <v>84</v>
      </c>
      <c r="O85" s="118"/>
      <c r="P85" s="32"/>
      <c r="Q85" s="33"/>
      <c r="R85" s="31"/>
      <c r="S85" s="117"/>
      <c r="T85" s="32"/>
      <c r="U85" s="33"/>
      <c r="V85" s="31"/>
      <c r="W85" s="117"/>
      <c r="X85" s="32"/>
      <c r="Y85" s="33"/>
    </row>
    <row r="86" spans="1:25" ht="12.95" customHeight="1" x14ac:dyDescent="0.25">
      <c r="A86" s="39"/>
      <c r="B86" s="40"/>
      <c r="C86" s="54" t="s">
        <v>47</v>
      </c>
      <c r="D86" s="55"/>
      <c r="E86" s="30" t="s">
        <v>3</v>
      </c>
      <c r="F86" s="34" t="s">
        <v>84</v>
      </c>
      <c r="G86" s="118"/>
      <c r="H86" s="46"/>
      <c r="I86" s="43"/>
      <c r="J86" s="34" t="s">
        <v>84</v>
      </c>
      <c r="K86" s="118"/>
      <c r="L86" s="46"/>
      <c r="M86" s="43"/>
      <c r="N86" s="34" t="s">
        <v>84</v>
      </c>
      <c r="O86" s="118"/>
      <c r="P86" s="46"/>
      <c r="Q86" s="33"/>
      <c r="R86" s="31"/>
      <c r="S86" s="117"/>
      <c r="T86" s="32"/>
      <c r="U86" s="33"/>
      <c r="V86" s="31"/>
      <c r="W86" s="117"/>
      <c r="X86" s="32"/>
      <c r="Y86" s="33"/>
    </row>
    <row r="87" spans="1:25" ht="6" customHeight="1" x14ac:dyDescent="0.25">
      <c r="A87" s="39"/>
      <c r="B87" s="40"/>
      <c r="C87" s="54"/>
      <c r="D87" s="55"/>
      <c r="E87" s="30"/>
      <c r="F87" s="34"/>
      <c r="G87" s="118"/>
      <c r="H87" s="46"/>
      <c r="I87" s="43"/>
      <c r="J87" s="34"/>
      <c r="K87" s="118"/>
      <c r="L87" s="46"/>
      <c r="M87" s="43"/>
      <c r="N87" s="34"/>
      <c r="O87" s="118"/>
      <c r="P87" s="46"/>
      <c r="Q87" s="33"/>
      <c r="R87" s="31">
        <v>0</v>
      </c>
      <c r="S87" s="117"/>
      <c r="T87" s="32"/>
      <c r="U87" s="33"/>
      <c r="V87" s="31">
        <v>0</v>
      </c>
      <c r="W87" s="117"/>
      <c r="X87" s="32"/>
      <c r="Y87" s="33"/>
    </row>
    <row r="88" spans="1:25" ht="12.95" customHeight="1" x14ac:dyDescent="0.25">
      <c r="A88" s="39"/>
      <c r="B88" s="40"/>
      <c r="C88" s="44" t="s">
        <v>57</v>
      </c>
      <c r="D88" s="45"/>
      <c r="E88" s="30"/>
      <c r="F88" s="34"/>
      <c r="G88" s="118"/>
      <c r="H88" s="46"/>
      <c r="I88" s="43"/>
      <c r="J88" s="34"/>
      <c r="K88" s="118"/>
      <c r="L88" s="46"/>
      <c r="M88" s="43"/>
      <c r="N88" s="34"/>
      <c r="O88" s="118"/>
      <c r="P88" s="46"/>
      <c r="Q88" s="33"/>
      <c r="R88" s="31"/>
      <c r="S88" s="117"/>
      <c r="T88" s="32"/>
      <c r="U88" s="33"/>
      <c r="V88" s="31">
        <v>0</v>
      </c>
      <c r="W88" s="117"/>
      <c r="X88" s="32"/>
      <c r="Y88" s="33"/>
    </row>
    <row r="89" spans="1:25" ht="12.95" customHeight="1" x14ac:dyDescent="0.25">
      <c r="A89" s="39"/>
      <c r="B89" s="40"/>
      <c r="C89" s="41" t="s">
        <v>58</v>
      </c>
      <c r="D89" s="42"/>
      <c r="E89" s="30" t="s">
        <v>4</v>
      </c>
      <c r="F89" s="34"/>
      <c r="G89" s="118"/>
      <c r="H89" s="46"/>
      <c r="I89" s="43"/>
      <c r="J89" s="34"/>
      <c r="K89" s="118"/>
      <c r="L89" s="46"/>
      <c r="M89" s="43"/>
      <c r="N89" s="34" t="s">
        <v>10</v>
      </c>
      <c r="O89" s="118"/>
      <c r="P89" s="32"/>
      <c r="Q89" s="33"/>
      <c r="R89" s="31"/>
      <c r="S89" s="117"/>
      <c r="T89" s="32"/>
      <c r="U89" s="33"/>
      <c r="V89" s="31"/>
      <c r="W89" s="117"/>
      <c r="X89" s="32"/>
      <c r="Y89" s="33"/>
    </row>
    <row r="90" spans="1:25" ht="12.95" customHeight="1" x14ac:dyDescent="0.25">
      <c r="A90" s="39"/>
      <c r="B90" s="40"/>
      <c r="C90" s="41" t="s">
        <v>90</v>
      </c>
      <c r="D90" s="42"/>
      <c r="E90" s="30" t="s">
        <v>4</v>
      </c>
      <c r="F90" s="34"/>
      <c r="G90" s="118"/>
      <c r="H90" s="46"/>
      <c r="I90" s="43"/>
      <c r="J90" s="34"/>
      <c r="K90" s="118"/>
      <c r="L90" s="46"/>
      <c r="M90" s="43"/>
      <c r="N90" s="34" t="s">
        <v>10</v>
      </c>
      <c r="O90" s="118"/>
      <c r="P90" s="32"/>
      <c r="Q90" s="33"/>
      <c r="R90" s="31"/>
      <c r="S90" s="117"/>
      <c r="T90" s="32"/>
      <c r="U90" s="33"/>
      <c r="V90" s="31"/>
      <c r="W90" s="117"/>
      <c r="X90" s="32"/>
      <c r="Y90" s="33"/>
    </row>
    <row r="91" spans="1:25" ht="12.95" customHeight="1" x14ac:dyDescent="0.25">
      <c r="A91" s="39"/>
      <c r="B91" s="40"/>
      <c r="C91" s="41" t="s">
        <v>59</v>
      </c>
      <c r="D91" s="42"/>
      <c r="E91" s="30" t="s">
        <v>8</v>
      </c>
      <c r="F91" s="34" t="s">
        <v>10</v>
      </c>
      <c r="G91" s="118"/>
      <c r="H91" s="46"/>
      <c r="I91" s="43"/>
      <c r="J91" s="34" t="s">
        <v>10</v>
      </c>
      <c r="K91" s="118"/>
      <c r="L91" s="46"/>
      <c r="M91" s="43"/>
      <c r="N91" s="34" t="s">
        <v>10</v>
      </c>
      <c r="O91" s="118"/>
      <c r="P91" s="32"/>
      <c r="Q91" s="33"/>
      <c r="R91" s="31"/>
      <c r="S91" s="117"/>
      <c r="T91" s="32"/>
      <c r="U91" s="33"/>
      <c r="V91" s="31"/>
      <c r="W91" s="117"/>
      <c r="X91" s="32"/>
      <c r="Y91" s="33"/>
    </row>
    <row r="92" spans="1:25" ht="12.95" customHeight="1" x14ac:dyDescent="0.25">
      <c r="A92" s="39"/>
      <c r="B92" s="40"/>
      <c r="C92" s="54" t="s">
        <v>60</v>
      </c>
      <c r="D92" s="55"/>
      <c r="E92" s="30" t="s">
        <v>5</v>
      </c>
      <c r="F92" s="69">
        <v>0.5</v>
      </c>
      <c r="G92" s="120"/>
      <c r="H92" s="46"/>
      <c r="I92" s="43"/>
      <c r="J92" s="69">
        <v>0.5</v>
      </c>
      <c r="K92" s="120"/>
      <c r="L92" s="46"/>
      <c r="M92" s="43"/>
      <c r="N92" s="34">
        <v>1</v>
      </c>
      <c r="O92" s="118"/>
      <c r="P92" s="32"/>
      <c r="Q92" s="33"/>
      <c r="R92" s="31">
        <v>1.5</v>
      </c>
      <c r="S92" s="117"/>
      <c r="T92" s="32"/>
      <c r="U92" s="33"/>
      <c r="V92" s="31">
        <v>1.5</v>
      </c>
      <c r="W92" s="117"/>
      <c r="X92" s="32"/>
      <c r="Y92" s="33"/>
    </row>
    <row r="93" spans="1:25" ht="12.95" customHeight="1" x14ac:dyDescent="0.25">
      <c r="A93" s="39"/>
      <c r="B93" s="40"/>
      <c r="C93" s="54" t="s">
        <v>110</v>
      </c>
      <c r="D93" s="55"/>
      <c r="E93" s="30" t="s">
        <v>8</v>
      </c>
      <c r="F93" s="34"/>
      <c r="G93" s="118"/>
      <c r="H93" s="46"/>
      <c r="I93" s="43"/>
      <c r="J93" s="34"/>
      <c r="K93" s="118"/>
      <c r="L93" s="46"/>
      <c r="M93" s="43"/>
      <c r="N93" s="34" t="s">
        <v>10</v>
      </c>
      <c r="O93" s="118"/>
      <c r="P93" s="32"/>
      <c r="Q93" s="33"/>
      <c r="R93" s="31"/>
      <c r="S93" s="117"/>
      <c r="T93" s="32"/>
      <c r="U93" s="33"/>
      <c r="V93" s="31"/>
      <c r="W93" s="117"/>
      <c r="X93" s="32"/>
      <c r="Y93" s="33"/>
    </row>
    <row r="94" spans="1:25" ht="12.95" customHeight="1" x14ac:dyDescent="0.25">
      <c r="A94" s="39"/>
      <c r="B94" s="40"/>
      <c r="C94" s="54" t="s">
        <v>61</v>
      </c>
      <c r="D94" s="55"/>
      <c r="E94" s="30" t="s">
        <v>5</v>
      </c>
      <c r="F94" s="34"/>
      <c r="G94" s="118"/>
      <c r="H94" s="46"/>
      <c r="I94" s="43"/>
      <c r="J94" s="34"/>
      <c r="K94" s="118"/>
      <c r="L94" s="46"/>
      <c r="M94" s="43"/>
      <c r="N94" s="34">
        <v>1</v>
      </c>
      <c r="O94" s="118"/>
      <c r="P94" s="32"/>
      <c r="Q94" s="33"/>
      <c r="R94" s="31">
        <v>1</v>
      </c>
      <c r="S94" s="117"/>
      <c r="T94" s="32"/>
      <c r="U94" s="33"/>
      <c r="V94" s="31">
        <v>1</v>
      </c>
      <c r="W94" s="117"/>
      <c r="X94" s="32"/>
      <c r="Y94" s="33"/>
    </row>
    <row r="95" spans="1:25" ht="12.95" customHeight="1" x14ac:dyDescent="0.25">
      <c r="A95" s="39"/>
      <c r="B95" s="40"/>
      <c r="C95" s="56" t="s">
        <v>62</v>
      </c>
      <c r="D95" s="57"/>
      <c r="E95" s="30"/>
      <c r="F95" s="34"/>
      <c r="G95" s="118"/>
      <c r="H95" s="46"/>
      <c r="I95" s="43"/>
      <c r="J95" s="34"/>
      <c r="K95" s="118"/>
      <c r="L95" s="46"/>
      <c r="M95" s="43"/>
      <c r="N95" s="34"/>
      <c r="O95" s="118"/>
      <c r="P95" s="32"/>
      <c r="Q95" s="33"/>
      <c r="R95" s="31"/>
      <c r="S95" s="117"/>
      <c r="T95" s="32"/>
      <c r="U95" s="33"/>
      <c r="V95" s="31">
        <v>0</v>
      </c>
      <c r="W95" s="117"/>
      <c r="X95" s="32"/>
      <c r="Y95" s="33"/>
    </row>
    <row r="96" spans="1:25" ht="12.95" customHeight="1" x14ac:dyDescent="0.25">
      <c r="A96" s="39"/>
      <c r="B96" s="40"/>
      <c r="C96" s="41" t="s">
        <v>63</v>
      </c>
      <c r="D96" s="42"/>
      <c r="E96" s="30" t="s">
        <v>5</v>
      </c>
      <c r="F96" s="34"/>
      <c r="G96" s="118"/>
      <c r="H96" s="46"/>
      <c r="I96" s="43"/>
      <c r="J96" s="34"/>
      <c r="K96" s="118"/>
      <c r="L96" s="46"/>
      <c r="M96" s="43"/>
      <c r="N96" s="34"/>
      <c r="O96" s="118"/>
      <c r="P96" s="32"/>
      <c r="Q96" s="33"/>
      <c r="R96" s="31"/>
      <c r="S96" s="117"/>
      <c r="T96" s="32"/>
      <c r="U96" s="33"/>
      <c r="V96" s="31">
        <v>0</v>
      </c>
      <c r="W96" s="117"/>
      <c r="X96" s="32"/>
      <c r="Y96" s="33"/>
    </row>
    <row r="97" spans="1:25" ht="12.95" customHeight="1" x14ac:dyDescent="0.25">
      <c r="A97" s="39"/>
      <c r="B97" s="40"/>
      <c r="C97" s="41" t="s">
        <v>91</v>
      </c>
      <c r="D97" s="42"/>
      <c r="E97" s="30" t="s">
        <v>5</v>
      </c>
      <c r="F97" s="34"/>
      <c r="G97" s="118"/>
      <c r="H97" s="46"/>
      <c r="I97" s="43"/>
      <c r="J97" s="34"/>
      <c r="K97" s="118"/>
      <c r="L97" s="46"/>
      <c r="M97" s="43"/>
      <c r="N97" s="34"/>
      <c r="O97" s="118"/>
      <c r="P97" s="32"/>
      <c r="Q97" s="33"/>
      <c r="R97" s="31"/>
      <c r="S97" s="117"/>
      <c r="T97" s="32"/>
      <c r="U97" s="33"/>
      <c r="V97" s="31">
        <v>0</v>
      </c>
      <c r="W97" s="117"/>
      <c r="X97" s="32"/>
      <c r="Y97" s="33"/>
    </row>
    <row r="98" spans="1:25" ht="12.95" customHeight="1" x14ac:dyDescent="0.25">
      <c r="A98" s="39"/>
      <c r="B98" s="40"/>
      <c r="C98" s="41" t="s">
        <v>64</v>
      </c>
      <c r="D98" s="42"/>
      <c r="E98" s="30" t="s">
        <v>5</v>
      </c>
      <c r="F98" s="34"/>
      <c r="G98" s="118"/>
      <c r="H98" s="46"/>
      <c r="I98" s="43"/>
      <c r="J98" s="34"/>
      <c r="K98" s="118"/>
      <c r="L98" s="46"/>
      <c r="M98" s="43"/>
      <c r="N98" s="34"/>
      <c r="O98" s="118"/>
      <c r="P98" s="32"/>
      <c r="Q98" s="33"/>
      <c r="R98" s="31"/>
      <c r="S98" s="117"/>
      <c r="T98" s="32"/>
      <c r="U98" s="33"/>
      <c r="V98" s="31">
        <v>0</v>
      </c>
      <c r="W98" s="117"/>
      <c r="X98" s="32"/>
      <c r="Y98" s="33"/>
    </row>
    <row r="99" spans="1:25" ht="12.95" customHeight="1" x14ac:dyDescent="0.25">
      <c r="A99" s="39"/>
      <c r="B99" s="40"/>
      <c r="C99" s="41" t="s">
        <v>65</v>
      </c>
      <c r="D99" s="42"/>
      <c r="E99" s="30" t="s">
        <v>5</v>
      </c>
      <c r="F99" s="34"/>
      <c r="G99" s="118"/>
      <c r="H99" s="46"/>
      <c r="I99" s="43"/>
      <c r="J99" s="34"/>
      <c r="K99" s="118"/>
      <c r="L99" s="46"/>
      <c r="M99" s="43"/>
      <c r="N99" s="34"/>
      <c r="O99" s="118"/>
      <c r="P99" s="32"/>
      <c r="Q99" s="33"/>
      <c r="R99" s="31"/>
      <c r="S99" s="117"/>
      <c r="T99" s="32"/>
      <c r="U99" s="33"/>
      <c r="V99" s="31">
        <v>0</v>
      </c>
      <c r="W99" s="117"/>
      <c r="X99" s="32"/>
      <c r="Y99" s="33"/>
    </row>
    <row r="100" spans="1:25" ht="12.95" customHeight="1" x14ac:dyDescent="0.25">
      <c r="A100" s="39"/>
      <c r="B100" s="40"/>
      <c r="C100" s="41" t="s">
        <v>66</v>
      </c>
      <c r="D100" s="42"/>
      <c r="E100" s="30" t="s">
        <v>5</v>
      </c>
      <c r="F100" s="34">
        <v>0.2</v>
      </c>
      <c r="G100" s="118"/>
      <c r="H100" s="46"/>
      <c r="I100" s="43"/>
      <c r="J100" s="34">
        <v>0.2</v>
      </c>
      <c r="K100" s="118"/>
      <c r="L100" s="46"/>
      <c r="M100" s="43"/>
      <c r="N100" s="34">
        <v>1</v>
      </c>
      <c r="O100" s="118"/>
      <c r="P100" s="32"/>
      <c r="Q100" s="33"/>
      <c r="R100" s="31">
        <v>1.2</v>
      </c>
      <c r="S100" s="117"/>
      <c r="T100" s="32"/>
      <c r="U100" s="33"/>
      <c r="V100" s="31">
        <v>1.2</v>
      </c>
      <c r="W100" s="117"/>
      <c r="X100" s="32"/>
      <c r="Y100" s="33"/>
    </row>
    <row r="101" spans="1:25" ht="12.95" customHeight="1" x14ac:dyDescent="0.25">
      <c r="A101" s="39"/>
      <c r="B101" s="40"/>
      <c r="C101" s="41" t="s">
        <v>67</v>
      </c>
      <c r="D101" s="42"/>
      <c r="E101" s="30" t="s">
        <v>5</v>
      </c>
      <c r="F101" s="34"/>
      <c r="G101" s="118"/>
      <c r="H101" s="46"/>
      <c r="I101" s="43"/>
      <c r="J101" s="34"/>
      <c r="K101" s="118"/>
      <c r="L101" s="46"/>
      <c r="M101" s="43"/>
      <c r="N101" s="34">
        <v>1</v>
      </c>
      <c r="O101" s="118"/>
      <c r="P101" s="32"/>
      <c r="Q101" s="33"/>
      <c r="R101" s="31">
        <v>1</v>
      </c>
      <c r="S101" s="117"/>
      <c r="T101" s="32"/>
      <c r="U101" s="33"/>
      <c r="V101" s="31">
        <v>1</v>
      </c>
      <c r="W101" s="117"/>
      <c r="X101" s="32"/>
      <c r="Y101" s="33"/>
    </row>
    <row r="102" spans="1:25" ht="12.95" customHeight="1" x14ac:dyDescent="0.25">
      <c r="A102" s="39"/>
      <c r="B102" s="40"/>
      <c r="C102" s="49" t="s">
        <v>68</v>
      </c>
      <c r="D102" s="50"/>
      <c r="E102" s="30"/>
      <c r="F102" s="34"/>
      <c r="G102" s="118"/>
      <c r="H102" s="46"/>
      <c r="I102" s="43"/>
      <c r="J102" s="34"/>
      <c r="K102" s="118"/>
      <c r="L102" s="46"/>
      <c r="M102" s="43"/>
      <c r="N102" s="34"/>
      <c r="O102" s="118"/>
      <c r="P102" s="32"/>
      <c r="Q102" s="33"/>
      <c r="R102" s="31">
        <v>0</v>
      </c>
      <c r="S102" s="117"/>
      <c r="T102" s="32"/>
      <c r="U102" s="33"/>
      <c r="V102" s="31">
        <v>0</v>
      </c>
      <c r="W102" s="117"/>
      <c r="X102" s="32"/>
      <c r="Y102" s="33"/>
    </row>
    <row r="103" spans="1:25" ht="12.95" customHeight="1" x14ac:dyDescent="0.25">
      <c r="A103" s="39"/>
      <c r="B103" s="40"/>
      <c r="C103" s="41" t="s">
        <v>128</v>
      </c>
      <c r="D103" s="42"/>
      <c r="E103" s="30" t="s">
        <v>4</v>
      </c>
      <c r="F103" s="34">
        <v>1</v>
      </c>
      <c r="G103" s="118"/>
      <c r="H103" s="32"/>
      <c r="I103" s="43"/>
      <c r="J103" s="34">
        <v>1</v>
      </c>
      <c r="K103" s="118"/>
      <c r="L103" s="32"/>
      <c r="M103" s="43"/>
      <c r="N103" s="34">
        <v>1</v>
      </c>
      <c r="O103" s="118"/>
      <c r="P103" s="32"/>
      <c r="Q103" s="33"/>
      <c r="R103" s="31">
        <v>2</v>
      </c>
      <c r="S103" s="117"/>
      <c r="T103" s="32"/>
      <c r="U103" s="33"/>
      <c r="V103" s="31">
        <v>2</v>
      </c>
      <c r="W103" s="117"/>
      <c r="X103" s="32"/>
      <c r="Y103" s="33"/>
    </row>
    <row r="104" spans="1:25" ht="12.95" customHeight="1" x14ac:dyDescent="0.25">
      <c r="A104" s="39"/>
      <c r="B104" s="40"/>
      <c r="C104" s="49" t="s">
        <v>69</v>
      </c>
      <c r="D104" s="50"/>
      <c r="E104" s="30"/>
      <c r="F104" s="34"/>
      <c r="G104" s="118"/>
      <c r="H104" s="46"/>
      <c r="I104" s="43"/>
      <c r="J104" s="34"/>
      <c r="K104" s="118"/>
      <c r="L104" s="32"/>
      <c r="M104" s="43"/>
      <c r="N104" s="34"/>
      <c r="O104" s="118"/>
      <c r="P104" s="32"/>
      <c r="Q104" s="33"/>
      <c r="R104" s="31">
        <v>0</v>
      </c>
      <c r="S104" s="117"/>
      <c r="T104" s="46"/>
      <c r="U104" s="33"/>
      <c r="V104" s="31">
        <v>0</v>
      </c>
      <c r="W104" s="117"/>
      <c r="X104" s="46"/>
      <c r="Y104" s="33"/>
    </row>
    <row r="105" spans="1:25" ht="12.95" customHeight="1" x14ac:dyDescent="0.25">
      <c r="A105" s="39"/>
      <c r="B105" s="40"/>
      <c r="C105" s="41" t="s">
        <v>70</v>
      </c>
      <c r="D105" s="42"/>
      <c r="E105" s="30" t="s">
        <v>5</v>
      </c>
      <c r="F105" s="34"/>
      <c r="G105" s="118"/>
      <c r="H105" s="32"/>
      <c r="I105" s="43"/>
      <c r="J105" s="34"/>
      <c r="K105" s="118"/>
      <c r="L105" s="32"/>
      <c r="M105" s="43"/>
      <c r="N105" s="34"/>
      <c r="O105" s="118"/>
      <c r="P105" s="32"/>
      <c r="Q105" s="33"/>
      <c r="R105" s="31">
        <v>0</v>
      </c>
      <c r="S105" s="117"/>
      <c r="T105" s="46"/>
      <c r="U105" s="33"/>
      <c r="V105" s="31">
        <v>0</v>
      </c>
      <c r="W105" s="117"/>
      <c r="X105" s="46"/>
      <c r="Y105" s="33"/>
    </row>
    <row r="106" spans="1:25" ht="12.95" customHeight="1" x14ac:dyDescent="0.25">
      <c r="A106" s="39"/>
      <c r="B106" s="40"/>
      <c r="C106" s="41" t="s">
        <v>71</v>
      </c>
      <c r="D106" s="42"/>
      <c r="E106" s="30" t="s">
        <v>3</v>
      </c>
      <c r="F106" s="34"/>
      <c r="G106" s="118"/>
      <c r="H106" s="32"/>
      <c r="I106" s="43"/>
      <c r="J106" s="34"/>
      <c r="K106" s="118"/>
      <c r="L106" s="32"/>
      <c r="M106" s="43"/>
      <c r="N106" s="34"/>
      <c r="O106" s="118"/>
      <c r="P106" s="32"/>
      <c r="Q106" s="33"/>
      <c r="R106" s="31">
        <v>0</v>
      </c>
      <c r="S106" s="117"/>
      <c r="T106" s="46"/>
      <c r="U106" s="33"/>
      <c r="V106" s="31">
        <v>0</v>
      </c>
      <c r="W106" s="117"/>
      <c r="X106" s="46"/>
      <c r="Y106" s="33"/>
    </row>
    <row r="107" spans="1:25" ht="12.95" customHeight="1" x14ac:dyDescent="0.25">
      <c r="A107" s="39"/>
      <c r="B107" s="40"/>
      <c r="C107" s="41" t="s">
        <v>121</v>
      </c>
      <c r="D107" s="42"/>
      <c r="E107" s="30" t="s">
        <v>5</v>
      </c>
      <c r="F107" s="34"/>
      <c r="G107" s="118"/>
      <c r="H107" s="32"/>
      <c r="I107" s="43"/>
      <c r="J107" s="34"/>
      <c r="K107" s="118"/>
      <c r="L107" s="32"/>
      <c r="M107" s="43"/>
      <c r="N107" s="34"/>
      <c r="O107" s="118"/>
      <c r="P107" s="32"/>
      <c r="Q107" s="33"/>
      <c r="R107" s="31">
        <v>0</v>
      </c>
      <c r="S107" s="117"/>
      <c r="T107" s="46"/>
      <c r="U107" s="33"/>
      <c r="V107" s="31">
        <v>0</v>
      </c>
      <c r="W107" s="117"/>
      <c r="X107" s="46"/>
      <c r="Y107" s="33"/>
    </row>
    <row r="108" spans="1:25" ht="12.95" customHeight="1" x14ac:dyDescent="0.25">
      <c r="A108" s="39"/>
      <c r="B108" s="40"/>
      <c r="C108" s="41" t="s">
        <v>122</v>
      </c>
      <c r="D108" s="42"/>
      <c r="E108" s="30" t="s">
        <v>5</v>
      </c>
      <c r="F108" s="34"/>
      <c r="G108" s="118"/>
      <c r="H108" s="32"/>
      <c r="I108" s="43"/>
      <c r="J108" s="34"/>
      <c r="K108" s="118"/>
      <c r="L108" s="32"/>
      <c r="M108" s="43"/>
      <c r="N108" s="34"/>
      <c r="O108" s="118"/>
      <c r="P108" s="32"/>
      <c r="Q108" s="33"/>
      <c r="R108" s="31">
        <v>0</v>
      </c>
      <c r="S108" s="117"/>
      <c r="T108" s="46"/>
      <c r="U108" s="33"/>
      <c r="V108" s="31">
        <v>0</v>
      </c>
      <c r="W108" s="117"/>
      <c r="X108" s="46"/>
      <c r="Y108" s="33"/>
    </row>
    <row r="109" spans="1:25" ht="12.95" customHeight="1" x14ac:dyDescent="0.25">
      <c r="A109" s="39"/>
      <c r="B109" s="40"/>
      <c r="C109" s="54" t="s">
        <v>72</v>
      </c>
      <c r="D109" s="55"/>
      <c r="E109" s="30" t="s">
        <v>8</v>
      </c>
      <c r="F109" s="34"/>
      <c r="G109" s="118"/>
      <c r="H109" s="32"/>
      <c r="I109" s="43"/>
      <c r="J109" s="34"/>
      <c r="K109" s="118"/>
      <c r="L109" s="32"/>
      <c r="M109" s="43"/>
      <c r="N109" s="34"/>
      <c r="O109" s="118"/>
      <c r="P109" s="32"/>
      <c r="Q109" s="33"/>
      <c r="R109" s="31">
        <v>0</v>
      </c>
      <c r="S109" s="117"/>
      <c r="T109" s="46"/>
      <c r="U109" s="33"/>
      <c r="V109" s="31">
        <v>0</v>
      </c>
      <c r="W109" s="117"/>
      <c r="X109" s="46"/>
      <c r="Y109" s="33"/>
    </row>
    <row r="110" spans="1:25" ht="12.95" customHeight="1" x14ac:dyDescent="0.25">
      <c r="A110" s="39"/>
      <c r="B110" s="40"/>
      <c r="C110" s="56" t="s">
        <v>73</v>
      </c>
      <c r="D110" s="57"/>
      <c r="E110" s="30"/>
      <c r="F110" s="34"/>
      <c r="G110" s="118"/>
      <c r="H110" s="46"/>
      <c r="I110" s="43"/>
      <c r="J110" s="34"/>
      <c r="K110" s="118"/>
      <c r="L110" s="32"/>
      <c r="M110" s="43"/>
      <c r="N110" s="34"/>
      <c r="O110" s="118"/>
      <c r="P110" s="32"/>
      <c r="Q110" s="33"/>
      <c r="R110" s="31">
        <v>0</v>
      </c>
      <c r="S110" s="117"/>
      <c r="T110" s="46"/>
      <c r="U110" s="33"/>
      <c r="V110" s="31">
        <v>0</v>
      </c>
      <c r="W110" s="117"/>
      <c r="X110" s="46"/>
      <c r="Y110" s="33"/>
    </row>
    <row r="111" spans="1:25" ht="12.95" customHeight="1" x14ac:dyDescent="0.25">
      <c r="A111" s="39"/>
      <c r="B111" s="40"/>
      <c r="C111" s="54" t="s">
        <v>93</v>
      </c>
      <c r="D111" s="55"/>
      <c r="E111" s="30" t="s">
        <v>8</v>
      </c>
      <c r="F111" s="34"/>
      <c r="G111" s="118"/>
      <c r="H111" s="32"/>
      <c r="I111" s="43"/>
      <c r="J111" s="34"/>
      <c r="K111" s="118"/>
      <c r="L111" s="32"/>
      <c r="M111" s="43"/>
      <c r="N111" s="34"/>
      <c r="O111" s="118"/>
      <c r="P111" s="32"/>
      <c r="Q111" s="33"/>
      <c r="R111" s="31">
        <v>0</v>
      </c>
      <c r="S111" s="117"/>
      <c r="T111" s="46"/>
      <c r="U111" s="33"/>
      <c r="V111" s="31">
        <v>0</v>
      </c>
      <c r="W111" s="117"/>
      <c r="X111" s="46"/>
      <c r="Y111" s="33"/>
    </row>
    <row r="112" spans="1:25" ht="12.95" customHeight="1" x14ac:dyDescent="0.25">
      <c r="A112" s="39"/>
      <c r="B112" s="40"/>
      <c r="C112" s="54" t="s">
        <v>94</v>
      </c>
      <c r="D112" s="55"/>
      <c r="E112" s="30" t="s">
        <v>8</v>
      </c>
      <c r="F112" s="34"/>
      <c r="G112" s="118"/>
      <c r="H112" s="32"/>
      <c r="I112" s="43"/>
      <c r="J112" s="34"/>
      <c r="K112" s="118"/>
      <c r="L112" s="32"/>
      <c r="M112" s="43"/>
      <c r="N112" s="34"/>
      <c r="O112" s="118"/>
      <c r="P112" s="32"/>
      <c r="Q112" s="33"/>
      <c r="R112" s="31">
        <v>0</v>
      </c>
      <c r="S112" s="117"/>
      <c r="T112" s="46"/>
      <c r="U112" s="33"/>
      <c r="V112" s="31">
        <v>0</v>
      </c>
      <c r="W112" s="117"/>
      <c r="X112" s="46"/>
      <c r="Y112" s="33"/>
    </row>
    <row r="113" spans="1:25" ht="12.95" customHeight="1" x14ac:dyDescent="0.25">
      <c r="A113" s="39"/>
      <c r="B113" s="40"/>
      <c r="C113" s="54" t="s">
        <v>74</v>
      </c>
      <c r="D113" s="55"/>
      <c r="E113" s="30" t="s">
        <v>4</v>
      </c>
      <c r="F113" s="34"/>
      <c r="G113" s="118"/>
      <c r="H113" s="32"/>
      <c r="I113" s="43"/>
      <c r="J113" s="34"/>
      <c r="K113" s="118"/>
      <c r="L113" s="32"/>
      <c r="M113" s="43"/>
      <c r="N113" s="34"/>
      <c r="O113" s="118"/>
      <c r="P113" s="32"/>
      <c r="Q113" s="33"/>
      <c r="R113" s="31">
        <v>0</v>
      </c>
      <c r="S113" s="117"/>
      <c r="T113" s="46"/>
      <c r="U113" s="33"/>
      <c r="V113" s="31">
        <v>0</v>
      </c>
      <c r="W113" s="117"/>
      <c r="X113" s="46"/>
      <c r="Y113" s="33"/>
    </row>
    <row r="114" spans="1:25" ht="12.95" customHeight="1" x14ac:dyDescent="0.25">
      <c r="A114" s="39"/>
      <c r="B114" s="40"/>
      <c r="C114" s="54" t="s">
        <v>112</v>
      </c>
      <c r="D114" s="55"/>
      <c r="E114" s="30" t="s">
        <v>4</v>
      </c>
      <c r="F114" s="34"/>
      <c r="G114" s="118"/>
      <c r="H114" s="46"/>
      <c r="I114" s="43"/>
      <c r="J114" s="34"/>
      <c r="K114" s="118"/>
      <c r="L114" s="32"/>
      <c r="M114" s="43"/>
      <c r="N114" s="34"/>
      <c r="O114" s="118"/>
      <c r="P114" s="32"/>
      <c r="Q114" s="33"/>
      <c r="R114" s="31">
        <v>0</v>
      </c>
      <c r="S114" s="117"/>
      <c r="T114" s="46"/>
      <c r="U114" s="33"/>
      <c r="V114" s="31">
        <v>0</v>
      </c>
      <c r="W114" s="117"/>
      <c r="X114" s="46"/>
      <c r="Y114" s="33"/>
    </row>
    <row r="115" spans="1:25" ht="12.95" customHeight="1" x14ac:dyDescent="0.25">
      <c r="A115" s="39"/>
      <c r="B115" s="40"/>
      <c r="C115" s="54" t="s">
        <v>111</v>
      </c>
      <c r="D115" s="55"/>
      <c r="E115" s="30" t="s">
        <v>4</v>
      </c>
      <c r="F115" s="34"/>
      <c r="G115" s="118"/>
      <c r="H115" s="32"/>
      <c r="I115" s="43"/>
      <c r="J115" s="34"/>
      <c r="K115" s="118"/>
      <c r="L115" s="32"/>
      <c r="M115" s="43"/>
      <c r="N115" s="34"/>
      <c r="O115" s="118"/>
      <c r="P115" s="32"/>
      <c r="Q115" s="33"/>
      <c r="R115" s="31">
        <v>0</v>
      </c>
      <c r="S115" s="117"/>
      <c r="T115" s="46"/>
      <c r="U115" s="33"/>
      <c r="V115" s="31">
        <v>0</v>
      </c>
      <c r="W115" s="117"/>
      <c r="X115" s="46"/>
      <c r="Y115" s="33"/>
    </row>
    <row r="116" spans="1:25" ht="12.95" customHeight="1" x14ac:dyDescent="0.25">
      <c r="A116" s="39"/>
      <c r="B116" s="40"/>
      <c r="C116" s="54" t="s">
        <v>129</v>
      </c>
      <c r="D116" s="55"/>
      <c r="E116" s="30" t="s">
        <v>8</v>
      </c>
      <c r="F116" s="34"/>
      <c r="G116" s="118"/>
      <c r="H116" s="32"/>
      <c r="I116" s="43"/>
      <c r="J116" s="34"/>
      <c r="K116" s="118"/>
      <c r="L116" s="32"/>
      <c r="M116" s="43"/>
      <c r="N116" s="34"/>
      <c r="O116" s="118"/>
      <c r="P116" s="32"/>
      <c r="Q116" s="33"/>
      <c r="R116" s="31">
        <v>0</v>
      </c>
      <c r="S116" s="117"/>
      <c r="T116" s="46"/>
      <c r="U116" s="33"/>
      <c r="V116" s="31">
        <v>0</v>
      </c>
      <c r="W116" s="117"/>
      <c r="X116" s="46"/>
      <c r="Y116" s="33"/>
    </row>
    <row r="117" spans="1:25" ht="12.95" customHeight="1" x14ac:dyDescent="0.25">
      <c r="A117" s="39"/>
      <c r="B117" s="40"/>
      <c r="C117" s="54" t="s">
        <v>92</v>
      </c>
      <c r="D117" s="55"/>
      <c r="E117" s="30" t="s">
        <v>4</v>
      </c>
      <c r="F117" s="34"/>
      <c r="G117" s="118"/>
      <c r="H117" s="32"/>
      <c r="I117" s="43"/>
      <c r="J117" s="34"/>
      <c r="K117" s="118"/>
      <c r="L117" s="32"/>
      <c r="M117" s="43"/>
      <c r="N117" s="34"/>
      <c r="O117" s="118"/>
      <c r="P117" s="32"/>
      <c r="Q117" s="33"/>
      <c r="R117" s="31">
        <v>0</v>
      </c>
      <c r="S117" s="117"/>
      <c r="T117" s="46"/>
      <c r="U117" s="33"/>
      <c r="V117" s="31">
        <v>0</v>
      </c>
      <c r="W117" s="117"/>
      <c r="X117" s="46"/>
      <c r="Y117" s="33"/>
    </row>
    <row r="118" spans="1:25" ht="12.95" customHeight="1" x14ac:dyDescent="0.25">
      <c r="A118" s="39"/>
      <c r="B118" s="40"/>
      <c r="C118" s="58" t="s">
        <v>130</v>
      </c>
      <c r="D118" s="59"/>
      <c r="E118" s="30" t="s">
        <v>3</v>
      </c>
      <c r="F118" s="34"/>
      <c r="G118" s="118"/>
      <c r="H118" s="46"/>
      <c r="I118" s="43"/>
      <c r="J118" s="34"/>
      <c r="K118" s="118"/>
      <c r="L118" s="32"/>
      <c r="M118" s="43"/>
      <c r="N118" s="34"/>
      <c r="O118" s="118"/>
      <c r="P118" s="32"/>
      <c r="Q118" s="33"/>
      <c r="R118" s="31">
        <v>0</v>
      </c>
      <c r="S118" s="117"/>
      <c r="T118" s="46"/>
      <c r="U118" s="33"/>
      <c r="V118" s="31">
        <v>0</v>
      </c>
      <c r="W118" s="117"/>
      <c r="X118" s="46"/>
      <c r="Y118" s="33"/>
    </row>
    <row r="119" spans="1:25" ht="12.95" customHeight="1" x14ac:dyDescent="0.25">
      <c r="A119" s="39"/>
      <c r="B119" s="40"/>
      <c r="C119" s="49" t="s">
        <v>75</v>
      </c>
      <c r="D119" s="50"/>
      <c r="E119" s="30"/>
      <c r="F119" s="34"/>
      <c r="G119" s="118"/>
      <c r="H119" s="46"/>
      <c r="I119" s="43"/>
      <c r="J119" s="34"/>
      <c r="K119" s="118"/>
      <c r="L119" s="32"/>
      <c r="M119" s="43"/>
      <c r="N119" s="34"/>
      <c r="O119" s="118"/>
      <c r="P119" s="32"/>
      <c r="Q119" s="33"/>
      <c r="R119" s="31">
        <v>0</v>
      </c>
      <c r="S119" s="117"/>
      <c r="T119" s="46"/>
      <c r="U119" s="33"/>
      <c r="V119" s="31">
        <v>0</v>
      </c>
      <c r="W119" s="117"/>
      <c r="X119" s="46"/>
      <c r="Y119" s="33"/>
    </row>
    <row r="120" spans="1:25" ht="12.95" customHeight="1" x14ac:dyDescent="0.25">
      <c r="A120" s="39"/>
      <c r="B120" s="40"/>
      <c r="C120" s="41" t="s">
        <v>76</v>
      </c>
      <c r="D120" s="42"/>
      <c r="E120" s="30" t="s">
        <v>5</v>
      </c>
      <c r="F120" s="34"/>
      <c r="G120" s="118"/>
      <c r="H120" s="32"/>
      <c r="I120" s="43"/>
      <c r="J120" s="34"/>
      <c r="K120" s="118"/>
      <c r="L120" s="32"/>
      <c r="M120" s="43"/>
      <c r="N120" s="34"/>
      <c r="O120" s="118"/>
      <c r="P120" s="32"/>
      <c r="Q120" s="33"/>
      <c r="R120" s="31">
        <v>0</v>
      </c>
      <c r="S120" s="117"/>
      <c r="T120" s="46"/>
      <c r="U120" s="33"/>
      <c r="V120" s="31">
        <v>0</v>
      </c>
      <c r="W120" s="117"/>
      <c r="X120" s="46"/>
      <c r="Y120" s="33"/>
    </row>
    <row r="121" spans="1:25" ht="12.95" customHeight="1" x14ac:dyDescent="0.25">
      <c r="A121" s="39"/>
      <c r="B121" s="40"/>
      <c r="C121" s="41" t="s">
        <v>77</v>
      </c>
      <c r="D121" s="42"/>
      <c r="E121" s="30" t="s">
        <v>5</v>
      </c>
      <c r="F121" s="34"/>
      <c r="G121" s="118"/>
      <c r="H121" s="32"/>
      <c r="I121" s="43"/>
      <c r="J121" s="34"/>
      <c r="K121" s="118"/>
      <c r="L121" s="32"/>
      <c r="M121" s="43"/>
      <c r="N121" s="34"/>
      <c r="O121" s="118"/>
      <c r="P121" s="32"/>
      <c r="Q121" s="33"/>
      <c r="R121" s="31">
        <v>0</v>
      </c>
      <c r="S121" s="117"/>
      <c r="T121" s="46"/>
      <c r="U121" s="33"/>
      <c r="V121" s="31">
        <v>0</v>
      </c>
      <c r="W121" s="117"/>
      <c r="X121" s="46"/>
      <c r="Y121" s="33"/>
    </row>
    <row r="122" spans="1:25" ht="6" customHeight="1" x14ac:dyDescent="0.25">
      <c r="A122" s="39"/>
      <c r="B122" s="40"/>
      <c r="C122" s="47"/>
      <c r="D122" s="48"/>
      <c r="E122" s="30"/>
      <c r="F122" s="34"/>
      <c r="G122" s="118"/>
      <c r="H122" s="46"/>
      <c r="I122" s="43"/>
      <c r="J122" s="34"/>
      <c r="K122" s="118"/>
      <c r="L122" s="32"/>
      <c r="M122" s="43"/>
      <c r="N122" s="34"/>
      <c r="O122" s="118"/>
      <c r="P122" s="32"/>
      <c r="Q122" s="33"/>
      <c r="R122" s="31">
        <v>0</v>
      </c>
      <c r="S122" s="117"/>
      <c r="T122" s="46"/>
      <c r="U122" s="33"/>
      <c r="V122" s="31">
        <v>0</v>
      </c>
      <c r="W122" s="117"/>
      <c r="X122" s="46"/>
      <c r="Y122" s="33"/>
    </row>
    <row r="123" spans="1:25" ht="12.95" customHeight="1" x14ac:dyDescent="0.25">
      <c r="A123" s="39"/>
      <c r="B123" s="40"/>
      <c r="C123" s="44" t="s">
        <v>100</v>
      </c>
      <c r="D123" s="45"/>
      <c r="E123" s="30"/>
      <c r="F123" s="34"/>
      <c r="G123" s="118"/>
      <c r="H123" s="46"/>
      <c r="I123" s="43"/>
      <c r="J123" s="34"/>
      <c r="K123" s="118"/>
      <c r="L123" s="32"/>
      <c r="M123" s="43"/>
      <c r="N123" s="34"/>
      <c r="O123" s="118"/>
      <c r="P123" s="32"/>
      <c r="Q123" s="33"/>
      <c r="R123" s="31"/>
      <c r="S123" s="117"/>
      <c r="T123" s="46"/>
      <c r="U123" s="33"/>
      <c r="V123" s="31">
        <v>0</v>
      </c>
      <c r="W123" s="117"/>
      <c r="X123" s="46"/>
      <c r="Y123" s="33"/>
    </row>
    <row r="124" spans="1:25" ht="12.95" customHeight="1" x14ac:dyDescent="0.25">
      <c r="A124" s="39"/>
      <c r="B124" s="40"/>
      <c r="C124" s="79" t="s">
        <v>95</v>
      </c>
      <c r="D124" s="80"/>
      <c r="E124" s="76" t="s">
        <v>8</v>
      </c>
      <c r="F124" s="78"/>
      <c r="G124" s="121"/>
      <c r="H124" s="32"/>
      <c r="I124" s="81"/>
      <c r="J124" s="78"/>
      <c r="K124" s="121"/>
      <c r="L124" s="32"/>
      <c r="M124" s="81"/>
      <c r="N124" s="78"/>
      <c r="O124" s="121"/>
      <c r="P124" s="32"/>
      <c r="Q124" s="33"/>
      <c r="R124" s="77"/>
      <c r="S124" s="127"/>
      <c r="T124" s="82"/>
      <c r="U124" s="33"/>
      <c r="V124" s="31">
        <v>0</v>
      </c>
      <c r="W124" s="117"/>
      <c r="X124" s="82"/>
      <c r="Y124" s="33"/>
    </row>
    <row r="125" spans="1:25" ht="12.95" customHeight="1" x14ac:dyDescent="0.25">
      <c r="A125" s="39"/>
      <c r="B125" s="40"/>
      <c r="C125" s="79" t="s">
        <v>96</v>
      </c>
      <c r="D125" s="80"/>
      <c r="E125" s="76" t="s">
        <v>5</v>
      </c>
      <c r="F125" s="78"/>
      <c r="G125" s="121"/>
      <c r="H125" s="32"/>
      <c r="I125" s="81"/>
      <c r="J125" s="78"/>
      <c r="K125" s="121"/>
      <c r="L125" s="32"/>
      <c r="M125" s="81"/>
      <c r="N125" s="78" t="s">
        <v>10</v>
      </c>
      <c r="O125" s="121"/>
      <c r="P125" s="32"/>
      <c r="Q125" s="33"/>
      <c r="R125" s="77"/>
      <c r="S125" s="127"/>
      <c r="T125" s="82"/>
      <c r="U125" s="33"/>
      <c r="V125" s="31"/>
      <c r="W125" s="117"/>
      <c r="X125" s="82"/>
      <c r="Y125" s="33"/>
    </row>
    <row r="126" spans="1:25" ht="12.95" customHeight="1" x14ac:dyDescent="0.25">
      <c r="A126" s="39"/>
      <c r="B126" s="40"/>
      <c r="C126" s="79" t="s">
        <v>103</v>
      </c>
      <c r="D126" s="80"/>
      <c r="E126" s="76" t="s">
        <v>3</v>
      </c>
      <c r="F126" s="78"/>
      <c r="G126" s="121"/>
      <c r="H126" s="32"/>
      <c r="I126" s="81"/>
      <c r="J126" s="78"/>
      <c r="K126" s="121"/>
      <c r="L126" s="32"/>
      <c r="M126" s="81"/>
      <c r="N126" s="78">
        <v>5</v>
      </c>
      <c r="O126" s="121"/>
      <c r="P126" s="32"/>
      <c r="Q126" s="33"/>
      <c r="R126" s="31">
        <v>5</v>
      </c>
      <c r="S126" s="117"/>
      <c r="T126" s="82"/>
      <c r="U126" s="33"/>
      <c r="V126" s="31">
        <v>5</v>
      </c>
      <c r="W126" s="117"/>
      <c r="X126" s="82"/>
      <c r="Y126" s="33"/>
    </row>
    <row r="127" spans="1:25" ht="12.95" customHeight="1" x14ac:dyDescent="0.25">
      <c r="A127" s="39"/>
      <c r="B127" s="40"/>
      <c r="C127" s="79" t="s">
        <v>97</v>
      </c>
      <c r="D127" s="80"/>
      <c r="E127" s="76" t="s">
        <v>5</v>
      </c>
      <c r="F127" s="78"/>
      <c r="G127" s="121"/>
      <c r="H127" s="32"/>
      <c r="I127" s="81"/>
      <c r="J127" s="78"/>
      <c r="K127" s="121"/>
      <c r="L127" s="32"/>
      <c r="M127" s="81"/>
      <c r="N127" s="78">
        <v>1</v>
      </c>
      <c r="O127" s="121"/>
      <c r="P127" s="32"/>
      <c r="Q127" s="33"/>
      <c r="R127" s="31">
        <v>1</v>
      </c>
      <c r="S127" s="117"/>
      <c r="T127" s="82"/>
      <c r="U127" s="33"/>
      <c r="V127" s="31">
        <v>1</v>
      </c>
      <c r="W127" s="117"/>
      <c r="X127" s="82"/>
      <c r="Y127" s="33"/>
    </row>
    <row r="128" spans="1:25" ht="12.95" customHeight="1" x14ac:dyDescent="0.25">
      <c r="A128" s="39"/>
      <c r="B128" s="40"/>
      <c r="C128" s="79" t="s">
        <v>98</v>
      </c>
      <c r="D128" s="80"/>
      <c r="E128" s="76" t="s">
        <v>5</v>
      </c>
      <c r="F128" s="78"/>
      <c r="G128" s="121"/>
      <c r="H128" s="32"/>
      <c r="I128" s="81"/>
      <c r="J128" s="78"/>
      <c r="K128" s="121"/>
      <c r="L128" s="32"/>
      <c r="M128" s="81"/>
      <c r="N128" s="78">
        <v>1</v>
      </c>
      <c r="O128" s="121"/>
      <c r="P128" s="32"/>
      <c r="Q128" s="33"/>
      <c r="R128" s="31">
        <v>1</v>
      </c>
      <c r="S128" s="117"/>
      <c r="T128" s="82"/>
      <c r="U128" s="33"/>
      <c r="V128" s="31">
        <v>1</v>
      </c>
      <c r="W128" s="117"/>
      <c r="X128" s="82"/>
      <c r="Y128" s="33"/>
    </row>
    <row r="129" spans="1:25" ht="12.95" customHeight="1" x14ac:dyDescent="0.25">
      <c r="A129" s="39"/>
      <c r="B129" s="40"/>
      <c r="C129" s="79" t="s">
        <v>101</v>
      </c>
      <c r="D129" s="80"/>
      <c r="E129" s="76" t="s">
        <v>5</v>
      </c>
      <c r="F129" s="78"/>
      <c r="G129" s="121"/>
      <c r="H129" s="32"/>
      <c r="I129" s="81"/>
      <c r="J129" s="78"/>
      <c r="K129" s="121"/>
      <c r="L129" s="32"/>
      <c r="M129" s="81"/>
      <c r="N129" s="78">
        <v>1</v>
      </c>
      <c r="O129" s="121"/>
      <c r="P129" s="32"/>
      <c r="Q129" s="33"/>
      <c r="R129" s="31">
        <v>1</v>
      </c>
      <c r="S129" s="117"/>
      <c r="T129" s="82"/>
      <c r="U129" s="33"/>
      <c r="V129" s="31">
        <v>1</v>
      </c>
      <c r="W129" s="117"/>
      <c r="X129" s="82"/>
      <c r="Y129" s="33"/>
    </row>
    <row r="130" spans="1:25" ht="12.95" customHeight="1" x14ac:dyDescent="0.25">
      <c r="A130" s="39"/>
      <c r="B130" s="40"/>
      <c r="C130" s="79" t="s">
        <v>82</v>
      </c>
      <c r="D130" s="80"/>
      <c r="E130" s="76" t="s">
        <v>5</v>
      </c>
      <c r="F130" s="78"/>
      <c r="G130" s="121"/>
      <c r="H130" s="32"/>
      <c r="I130" s="81"/>
      <c r="J130" s="78"/>
      <c r="K130" s="121"/>
      <c r="L130" s="32"/>
      <c r="M130" s="81"/>
      <c r="N130" s="78">
        <v>1</v>
      </c>
      <c r="O130" s="121"/>
      <c r="P130" s="32"/>
      <c r="Q130" s="33"/>
      <c r="R130" s="31">
        <v>1</v>
      </c>
      <c r="S130" s="117"/>
      <c r="T130" s="82"/>
      <c r="U130" s="33"/>
      <c r="V130" s="31">
        <v>1</v>
      </c>
      <c r="W130" s="117"/>
      <c r="X130" s="82"/>
      <c r="Y130" s="33"/>
    </row>
    <row r="131" spans="1:25" ht="12.95" customHeight="1" x14ac:dyDescent="0.25">
      <c r="A131" s="39"/>
      <c r="B131" s="40"/>
      <c r="C131" s="79" t="s">
        <v>131</v>
      </c>
      <c r="D131" s="80"/>
      <c r="E131" s="76" t="s">
        <v>3</v>
      </c>
      <c r="F131" s="78"/>
      <c r="G131" s="121"/>
      <c r="H131" s="32"/>
      <c r="I131" s="81"/>
      <c r="J131" s="78"/>
      <c r="K131" s="121"/>
      <c r="L131" s="32"/>
      <c r="M131" s="81"/>
      <c r="N131" s="78">
        <v>10.3</v>
      </c>
      <c r="O131" s="121"/>
      <c r="P131" s="32"/>
      <c r="Q131" s="33"/>
      <c r="R131" s="31">
        <v>10.3</v>
      </c>
      <c r="S131" s="117"/>
      <c r="T131" s="82"/>
      <c r="U131" s="33"/>
      <c r="V131" s="31">
        <v>10.3</v>
      </c>
      <c r="W131" s="117"/>
      <c r="X131" s="82"/>
      <c r="Y131" s="33"/>
    </row>
    <row r="132" spans="1:25" ht="12.95" customHeight="1" x14ac:dyDescent="0.25">
      <c r="A132" s="111"/>
      <c r="B132" s="60"/>
      <c r="C132" s="79" t="s">
        <v>114</v>
      </c>
      <c r="D132" s="80"/>
      <c r="E132" s="76" t="s">
        <v>102</v>
      </c>
      <c r="F132" s="78"/>
      <c r="G132" s="121"/>
      <c r="H132" s="32"/>
      <c r="I132" s="81"/>
      <c r="J132" s="78"/>
      <c r="K132" s="121"/>
      <c r="L132" s="32"/>
      <c r="M132" s="81"/>
      <c r="N132" s="78" t="s">
        <v>10</v>
      </c>
      <c r="O132" s="121"/>
      <c r="P132" s="32"/>
      <c r="Q132" s="33"/>
      <c r="R132" s="31"/>
      <c r="S132" s="117"/>
      <c r="T132" s="82"/>
      <c r="U132" s="33"/>
      <c r="V132" s="31"/>
      <c r="W132" s="117"/>
      <c r="X132" s="82"/>
      <c r="Y132" s="33"/>
    </row>
    <row r="133" spans="1:25" ht="12.95" customHeight="1" x14ac:dyDescent="0.25">
      <c r="A133" s="111"/>
      <c r="B133" s="60"/>
      <c r="C133" s="79" t="s">
        <v>124</v>
      </c>
      <c r="D133" s="80"/>
      <c r="E133" s="76" t="s">
        <v>83</v>
      </c>
      <c r="F133" s="78"/>
      <c r="G133" s="121"/>
      <c r="H133" s="32"/>
      <c r="I133" s="81"/>
      <c r="J133" s="78"/>
      <c r="K133" s="121"/>
      <c r="L133" s="32"/>
      <c r="M133" s="81"/>
      <c r="N133" s="78">
        <v>0.4</v>
      </c>
      <c r="O133" s="121"/>
      <c r="P133" s="32"/>
      <c r="Q133" s="33"/>
      <c r="R133" s="31">
        <v>0.4</v>
      </c>
      <c r="S133" s="117"/>
      <c r="T133" s="82"/>
      <c r="U133" s="33"/>
      <c r="V133" s="31">
        <v>0.4</v>
      </c>
      <c r="W133" s="117"/>
      <c r="X133" s="82"/>
      <c r="Y133" s="33"/>
    </row>
    <row r="134" spans="1:25" ht="12.95" customHeight="1" x14ac:dyDescent="0.25">
      <c r="A134" s="111"/>
      <c r="B134" s="60"/>
      <c r="C134" s="79" t="s">
        <v>123</v>
      </c>
      <c r="D134" s="80"/>
      <c r="E134" s="76" t="s">
        <v>83</v>
      </c>
      <c r="F134" s="78"/>
      <c r="G134" s="121"/>
      <c r="H134" s="32"/>
      <c r="I134" s="81"/>
      <c r="J134" s="78"/>
      <c r="K134" s="121"/>
      <c r="L134" s="32"/>
      <c r="M134" s="81"/>
      <c r="N134" s="78">
        <v>2.1</v>
      </c>
      <c r="O134" s="121"/>
      <c r="P134" s="32"/>
      <c r="Q134" s="33"/>
      <c r="R134" s="31">
        <v>2.1</v>
      </c>
      <c r="S134" s="117"/>
      <c r="T134" s="82"/>
      <c r="U134" s="33"/>
      <c r="V134" s="31">
        <v>2.1</v>
      </c>
      <c r="W134" s="117"/>
      <c r="X134" s="82"/>
      <c r="Y134" s="33"/>
    </row>
    <row r="135" spans="1:25" ht="12.95" customHeight="1" x14ac:dyDescent="0.25">
      <c r="A135" s="111"/>
      <c r="B135" s="60"/>
      <c r="C135" s="79" t="s">
        <v>99</v>
      </c>
      <c r="D135" s="80"/>
      <c r="E135" s="76" t="s">
        <v>8</v>
      </c>
      <c r="F135" s="78"/>
      <c r="G135" s="121"/>
      <c r="H135" s="32"/>
      <c r="I135" s="81"/>
      <c r="J135" s="78"/>
      <c r="K135" s="121"/>
      <c r="L135" s="32"/>
      <c r="M135" s="81"/>
      <c r="N135" s="78">
        <v>49.3</v>
      </c>
      <c r="O135" s="121"/>
      <c r="P135" s="32"/>
      <c r="Q135" s="33"/>
      <c r="R135" s="31">
        <v>49.3</v>
      </c>
      <c r="S135" s="117"/>
      <c r="T135" s="82"/>
      <c r="U135" s="33"/>
      <c r="V135" s="31">
        <v>49.3</v>
      </c>
      <c r="W135" s="117"/>
      <c r="X135" s="82"/>
      <c r="Y135" s="33"/>
    </row>
    <row r="136" spans="1:25" ht="18.600000000000001" customHeight="1" x14ac:dyDescent="0.25">
      <c r="A136" s="112"/>
      <c r="B136" s="113"/>
      <c r="C136" s="61"/>
      <c r="D136" s="42"/>
      <c r="E136" s="74"/>
      <c r="F136" s="70"/>
      <c r="G136" s="122"/>
      <c r="H136" s="73"/>
      <c r="I136" s="71"/>
      <c r="J136" s="70"/>
      <c r="K136" s="122"/>
      <c r="L136" s="91"/>
      <c r="M136" s="71"/>
      <c r="N136" s="70"/>
      <c r="O136" s="122"/>
      <c r="P136" s="73"/>
      <c r="Q136" s="89"/>
      <c r="R136" s="90"/>
      <c r="S136" s="125"/>
      <c r="T136" s="73"/>
      <c r="U136" s="89"/>
      <c r="V136" s="90">
        <v>0</v>
      </c>
      <c r="W136" s="125"/>
      <c r="X136" s="73"/>
      <c r="Y136" s="89"/>
    </row>
    <row r="137" spans="1:25" ht="18.600000000000001" customHeight="1" x14ac:dyDescent="0.25">
      <c r="A137" s="40"/>
      <c r="B137" s="83"/>
      <c r="C137" s="84"/>
      <c r="D137" s="42"/>
      <c r="E137" s="95"/>
      <c r="F137" s="96"/>
      <c r="G137" s="96"/>
      <c r="H137" s="96"/>
      <c r="I137" s="97"/>
      <c r="J137" s="96"/>
      <c r="K137" s="96"/>
      <c r="L137" s="98"/>
      <c r="M137" s="97"/>
      <c r="N137" s="96"/>
      <c r="O137" s="96"/>
      <c r="P137" s="96"/>
      <c r="Q137" s="99"/>
      <c r="R137" s="98"/>
      <c r="S137" s="98"/>
      <c r="T137" s="96"/>
      <c r="U137" s="99"/>
      <c r="V137" s="98"/>
      <c r="W137" s="98"/>
      <c r="X137" s="96"/>
      <c r="Y137" s="99"/>
    </row>
    <row r="138" spans="1:25" ht="19.5" customHeight="1" x14ac:dyDescent="0.25">
      <c r="A138" s="387" t="str">
        <f>A7</f>
        <v>DCE 2</v>
      </c>
      <c r="B138" s="83"/>
      <c r="C138" s="384" t="str">
        <f>C7</f>
        <v>LOT 02-A -GROS ŒUVRE</v>
      </c>
      <c r="D138" s="42"/>
      <c r="E138" s="100" t="s">
        <v>85</v>
      </c>
      <c r="F138" s="92"/>
      <c r="G138" s="92"/>
      <c r="H138" s="92"/>
      <c r="I138" s="101"/>
      <c r="J138" s="106"/>
      <c r="K138" s="92"/>
      <c r="L138" s="93"/>
      <c r="M138" s="101"/>
      <c r="N138" s="106"/>
      <c r="O138" s="92"/>
      <c r="P138" s="92"/>
      <c r="Q138" s="101"/>
      <c r="R138" s="110"/>
      <c r="S138" s="126"/>
      <c r="T138" s="92"/>
      <c r="U138" s="101"/>
      <c r="V138" s="110"/>
      <c r="W138" s="126"/>
      <c r="X138" s="92"/>
      <c r="Y138" s="101"/>
    </row>
    <row r="139" spans="1:25" ht="19.5" customHeight="1" x14ac:dyDescent="0.25">
      <c r="A139" s="388"/>
      <c r="C139" s="385"/>
      <c r="D139" s="62"/>
      <c r="E139" s="114" t="s">
        <v>142</v>
      </c>
      <c r="F139" s="75"/>
      <c r="G139" s="75"/>
      <c r="H139" s="75"/>
      <c r="I139" s="102"/>
      <c r="J139" s="107"/>
      <c r="K139" s="75"/>
      <c r="L139" s="85"/>
      <c r="M139" s="102"/>
      <c r="N139" s="107"/>
      <c r="O139" s="75"/>
      <c r="P139" s="75"/>
      <c r="Q139" s="102"/>
      <c r="R139" s="107"/>
      <c r="S139" s="75"/>
      <c r="T139" s="94"/>
      <c r="U139" s="102"/>
      <c r="V139" s="107"/>
      <c r="W139" s="75"/>
      <c r="X139" s="94"/>
      <c r="Y139" s="102"/>
    </row>
    <row r="140" spans="1:25" ht="19.5" customHeight="1" x14ac:dyDescent="0.25">
      <c r="A140" s="389"/>
      <c r="C140" s="386"/>
      <c r="D140" s="62"/>
      <c r="E140" s="103" t="s">
        <v>86</v>
      </c>
      <c r="F140" s="104"/>
      <c r="G140" s="104"/>
      <c r="H140" s="104"/>
      <c r="I140" s="105"/>
      <c r="J140" s="108"/>
      <c r="K140" s="104"/>
      <c r="L140" s="109"/>
      <c r="M140" s="105"/>
      <c r="N140" s="108"/>
      <c r="O140" s="104"/>
      <c r="P140" s="104"/>
      <c r="Q140" s="105"/>
      <c r="R140" s="108"/>
      <c r="S140" s="104"/>
      <c r="T140" s="104"/>
      <c r="U140" s="105"/>
      <c r="V140" s="108"/>
      <c r="W140" s="104"/>
      <c r="X140" s="104"/>
      <c r="Y140" s="105"/>
    </row>
    <row r="141" spans="1:25" ht="15" customHeight="1" x14ac:dyDescent="0.25">
      <c r="A141" s="40"/>
      <c r="B141" s="83"/>
      <c r="C141" s="84"/>
      <c r="D141" s="42"/>
      <c r="E141" s="75"/>
      <c r="F141" s="75"/>
      <c r="G141" s="75"/>
      <c r="H141" s="85"/>
      <c r="I141" s="86"/>
      <c r="J141" s="85"/>
      <c r="K141" s="85"/>
      <c r="L141" s="88"/>
      <c r="M141" s="86"/>
      <c r="N141" s="85"/>
      <c r="O141" s="85"/>
      <c r="P141" s="85"/>
      <c r="Q141" s="87"/>
      <c r="R141" s="88"/>
      <c r="S141" s="88"/>
      <c r="T141" s="85"/>
      <c r="U141" s="87"/>
      <c r="V141" s="88"/>
      <c r="W141" s="88"/>
      <c r="X141" s="85"/>
      <c r="Y141" s="87"/>
    </row>
    <row r="142" spans="1:25" ht="6" customHeight="1" x14ac:dyDescent="0.25">
      <c r="A142" s="40"/>
      <c r="B142" s="83"/>
      <c r="C142" s="84"/>
      <c r="D142" s="42"/>
      <c r="E142" s="72"/>
      <c r="F142" s="72"/>
      <c r="G142" s="72"/>
      <c r="H142" s="85"/>
      <c r="I142" s="86"/>
      <c r="J142" s="85"/>
      <c r="K142" s="85"/>
      <c r="L142" s="88"/>
      <c r="M142" s="86"/>
      <c r="N142" s="85"/>
      <c r="O142" s="85"/>
      <c r="P142" s="85"/>
      <c r="Q142" s="87"/>
      <c r="R142" s="88"/>
      <c r="S142" s="88"/>
      <c r="T142" s="85"/>
      <c r="U142" s="87"/>
      <c r="V142" s="88"/>
      <c r="W142" s="88"/>
      <c r="X142" s="85"/>
      <c r="Y142" s="87"/>
    </row>
    <row r="143" spans="1:25" ht="15" customHeight="1" x14ac:dyDescent="0.25">
      <c r="B143" s="380" t="s">
        <v>146</v>
      </c>
      <c r="C143" s="380"/>
      <c r="D143" s="380"/>
      <c r="E143" s="380"/>
      <c r="F143" s="380"/>
      <c r="G143" s="380"/>
      <c r="H143" s="380"/>
      <c r="I143" s="380"/>
      <c r="J143" s="380"/>
      <c r="K143" s="380"/>
      <c r="L143" s="380"/>
      <c r="M143" s="380"/>
      <c r="N143" s="380"/>
      <c r="O143" s="380"/>
      <c r="P143" s="380"/>
      <c r="Q143" s="380"/>
      <c r="R143" s="380"/>
      <c r="S143" s="380"/>
      <c r="T143" s="380"/>
      <c r="U143" s="380"/>
      <c r="V143" s="380"/>
      <c r="W143" s="380"/>
      <c r="X143" s="380"/>
      <c r="Y143" s="380"/>
    </row>
  </sheetData>
  <mergeCells count="8">
    <mergeCell ref="B143:Y143"/>
    <mergeCell ref="V9:Y9"/>
    <mergeCell ref="C138:C140"/>
    <mergeCell ref="A138:A140"/>
    <mergeCell ref="R9:U9"/>
    <mergeCell ref="N9:Q9"/>
    <mergeCell ref="F9:I9"/>
    <mergeCell ref="J9:M9"/>
  </mergeCells>
  <phoneticPr fontId="20" type="noConversion"/>
  <printOptions horizontalCentered="1"/>
  <pageMargins left="0" right="0" top="0.15748031496062992" bottom="0" header="0.31496062992125984" footer="0.11811023622047245"/>
  <pageSetup paperSize="8" scale="67" fitToWidth="0" orientation="landscape" r:id="rId1"/>
  <rowBreaks count="1" manualBreakCount="1">
    <brk id="87" max="2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0D897-7533-4860-A1FC-B618CDFC76C8}">
  <dimension ref="A1:I80"/>
  <sheetViews>
    <sheetView view="pageBreakPreview" topLeftCell="A25" zoomScaleNormal="100" zoomScaleSheetLayoutView="100" workbookViewId="0">
      <selection activeCell="C86" sqref="C86"/>
    </sheetView>
  </sheetViews>
  <sheetFormatPr baseColWidth="10" defaultRowHeight="12.75" x14ac:dyDescent="0.2"/>
  <cols>
    <col min="1" max="1" width="10.28515625" style="134" customWidth="1"/>
    <col min="2" max="2" width="3.7109375" style="144" customWidth="1"/>
    <col min="3" max="3" width="45.5703125" style="144" customWidth="1"/>
    <col min="4" max="4" width="3.7109375" style="144" customWidth="1"/>
    <col min="5" max="5" width="5.42578125" style="134" bestFit="1" customWidth="1"/>
    <col min="6" max="7" width="9.7109375" style="149" customWidth="1"/>
    <col min="8" max="8" width="9.7109375" style="142" customWidth="1"/>
    <col min="9" max="9" width="14.7109375" style="142" customWidth="1"/>
    <col min="10" max="51" width="11.5703125" style="144"/>
    <col min="52" max="52" width="6.42578125" style="144" customWidth="1"/>
    <col min="53" max="53" width="1.42578125" style="144" customWidth="1"/>
    <col min="54" max="54" width="47.42578125" style="144" bestFit="1" customWidth="1"/>
    <col min="55" max="55" width="3.7109375" style="144" customWidth="1"/>
    <col min="56" max="56" width="6" style="144" customWidth="1"/>
    <col min="57" max="58" width="10.7109375" style="144" customWidth="1"/>
    <col min="59" max="59" width="17" style="144" customWidth="1"/>
    <col min="60" max="61" width="16.140625" style="144" customWidth="1"/>
    <col min="62" max="62" width="9.7109375" style="144" bestFit="1" customWidth="1"/>
    <col min="63" max="63" width="7.42578125" style="144" customWidth="1"/>
    <col min="64" max="64" width="13" style="144" customWidth="1"/>
    <col min="65" max="65" width="9.5703125" style="144" customWidth="1"/>
    <col min="66" max="66" width="7.85546875" style="144" customWidth="1"/>
    <col min="67" max="67" width="7.42578125" style="144" customWidth="1"/>
    <col min="68" max="68" width="11" style="144" customWidth="1"/>
    <col min="69" max="307" width="11.5703125" style="144"/>
    <col min="308" max="308" width="6.42578125" style="144" customWidth="1"/>
    <col min="309" max="309" width="1.42578125" style="144" customWidth="1"/>
    <col min="310" max="310" width="47.42578125" style="144" bestFit="1" customWidth="1"/>
    <col min="311" max="311" width="3.7109375" style="144" customWidth="1"/>
    <col min="312" max="312" width="6" style="144" customWidth="1"/>
    <col min="313" max="314" width="10.7109375" style="144" customWidth="1"/>
    <col min="315" max="315" width="17" style="144" customWidth="1"/>
    <col min="316" max="317" width="16.140625" style="144" customWidth="1"/>
    <col min="318" max="318" width="9.7109375" style="144" bestFit="1" customWidth="1"/>
    <col min="319" max="319" width="7.42578125" style="144" customWidth="1"/>
    <col min="320" max="320" width="13" style="144" customWidth="1"/>
    <col min="321" max="321" width="9.5703125" style="144" customWidth="1"/>
    <col min="322" max="322" width="7.85546875" style="144" customWidth="1"/>
    <col min="323" max="323" width="7.42578125" style="144" customWidth="1"/>
    <col min="324" max="324" width="11" style="144" customWidth="1"/>
    <col min="325" max="563" width="11.5703125" style="144"/>
    <col min="564" max="564" width="6.42578125" style="144" customWidth="1"/>
    <col min="565" max="565" width="1.42578125" style="144" customWidth="1"/>
    <col min="566" max="566" width="47.42578125" style="144" bestFit="1" customWidth="1"/>
    <col min="567" max="567" width="3.7109375" style="144" customWidth="1"/>
    <col min="568" max="568" width="6" style="144" customWidth="1"/>
    <col min="569" max="570" width="10.7109375" style="144" customWidth="1"/>
    <col min="571" max="571" width="17" style="144" customWidth="1"/>
    <col min="572" max="573" width="16.140625" style="144" customWidth="1"/>
    <col min="574" max="574" width="9.7109375" style="144" bestFit="1" customWidth="1"/>
    <col min="575" max="575" width="7.42578125" style="144" customWidth="1"/>
    <col min="576" max="576" width="13" style="144" customWidth="1"/>
    <col min="577" max="577" width="9.5703125" style="144" customWidth="1"/>
    <col min="578" max="578" width="7.85546875" style="144" customWidth="1"/>
    <col min="579" max="579" width="7.42578125" style="144" customWidth="1"/>
    <col min="580" max="580" width="11" style="144" customWidth="1"/>
    <col min="581" max="819" width="11.5703125" style="144"/>
    <col min="820" max="820" width="6.42578125" style="144" customWidth="1"/>
    <col min="821" max="821" width="1.42578125" style="144" customWidth="1"/>
    <col min="822" max="822" width="47.42578125" style="144" bestFit="1" customWidth="1"/>
    <col min="823" max="823" width="3.7109375" style="144" customWidth="1"/>
    <col min="824" max="824" width="6" style="144" customWidth="1"/>
    <col min="825" max="826" width="10.7109375" style="144" customWidth="1"/>
    <col min="827" max="827" width="17" style="144" customWidth="1"/>
    <col min="828" max="829" width="16.140625" style="144" customWidth="1"/>
    <col min="830" max="830" width="9.7109375" style="144" bestFit="1" customWidth="1"/>
    <col min="831" max="831" width="7.42578125" style="144" customWidth="1"/>
    <col min="832" max="832" width="13" style="144" customWidth="1"/>
    <col min="833" max="833" width="9.5703125" style="144" customWidth="1"/>
    <col min="834" max="834" width="7.85546875" style="144" customWidth="1"/>
    <col min="835" max="835" width="7.42578125" style="144" customWidth="1"/>
    <col min="836" max="836" width="11" style="144" customWidth="1"/>
    <col min="837" max="1075" width="11.5703125" style="144"/>
    <col min="1076" max="1076" width="6.42578125" style="144" customWidth="1"/>
    <col min="1077" max="1077" width="1.42578125" style="144" customWidth="1"/>
    <col min="1078" max="1078" width="47.42578125" style="144" bestFit="1" customWidth="1"/>
    <col min="1079" max="1079" width="3.7109375" style="144" customWidth="1"/>
    <col min="1080" max="1080" width="6" style="144" customWidth="1"/>
    <col min="1081" max="1082" width="10.7109375" style="144" customWidth="1"/>
    <col min="1083" max="1083" width="17" style="144" customWidth="1"/>
    <col min="1084" max="1085" width="16.140625" style="144" customWidth="1"/>
    <col min="1086" max="1086" width="9.7109375" style="144" bestFit="1" customWidth="1"/>
    <col min="1087" max="1087" width="7.42578125" style="144" customWidth="1"/>
    <col min="1088" max="1088" width="13" style="144" customWidth="1"/>
    <col min="1089" max="1089" width="9.5703125" style="144" customWidth="1"/>
    <col min="1090" max="1090" width="7.85546875" style="144" customWidth="1"/>
    <col min="1091" max="1091" width="7.42578125" style="144" customWidth="1"/>
    <col min="1092" max="1092" width="11" style="144" customWidth="1"/>
    <col min="1093" max="1331" width="11.5703125" style="144"/>
    <col min="1332" max="1332" width="6.42578125" style="144" customWidth="1"/>
    <col min="1333" max="1333" width="1.42578125" style="144" customWidth="1"/>
    <col min="1334" max="1334" width="47.42578125" style="144" bestFit="1" customWidth="1"/>
    <col min="1335" max="1335" width="3.7109375" style="144" customWidth="1"/>
    <col min="1336" max="1336" width="6" style="144" customWidth="1"/>
    <col min="1337" max="1338" width="10.7109375" style="144" customWidth="1"/>
    <col min="1339" max="1339" width="17" style="144" customWidth="1"/>
    <col min="1340" max="1341" width="16.140625" style="144" customWidth="1"/>
    <col min="1342" max="1342" width="9.7109375" style="144" bestFit="1" customWidth="1"/>
    <col min="1343" max="1343" width="7.42578125" style="144" customWidth="1"/>
    <col min="1344" max="1344" width="13" style="144" customWidth="1"/>
    <col min="1345" max="1345" width="9.5703125" style="144" customWidth="1"/>
    <col min="1346" max="1346" width="7.85546875" style="144" customWidth="1"/>
    <col min="1347" max="1347" width="7.42578125" style="144" customWidth="1"/>
    <col min="1348" max="1348" width="11" style="144" customWidth="1"/>
    <col min="1349" max="1587" width="11.5703125" style="144"/>
    <col min="1588" max="1588" width="6.42578125" style="144" customWidth="1"/>
    <col min="1589" max="1589" width="1.42578125" style="144" customWidth="1"/>
    <col min="1590" max="1590" width="47.42578125" style="144" bestFit="1" customWidth="1"/>
    <col min="1591" max="1591" width="3.7109375" style="144" customWidth="1"/>
    <col min="1592" max="1592" width="6" style="144" customWidth="1"/>
    <col min="1593" max="1594" width="10.7109375" style="144" customWidth="1"/>
    <col min="1595" max="1595" width="17" style="144" customWidth="1"/>
    <col min="1596" max="1597" width="16.140625" style="144" customWidth="1"/>
    <col min="1598" max="1598" width="9.7109375" style="144" bestFit="1" customWidth="1"/>
    <col min="1599" max="1599" width="7.42578125" style="144" customWidth="1"/>
    <col min="1600" max="1600" width="13" style="144" customWidth="1"/>
    <col min="1601" max="1601" width="9.5703125" style="144" customWidth="1"/>
    <col min="1602" max="1602" width="7.85546875" style="144" customWidth="1"/>
    <col min="1603" max="1603" width="7.42578125" style="144" customWidth="1"/>
    <col min="1604" max="1604" width="11" style="144" customWidth="1"/>
    <col min="1605" max="1843" width="11.5703125" style="144"/>
    <col min="1844" max="1844" width="6.42578125" style="144" customWidth="1"/>
    <col min="1845" max="1845" width="1.42578125" style="144" customWidth="1"/>
    <col min="1846" max="1846" width="47.42578125" style="144" bestFit="1" customWidth="1"/>
    <col min="1847" max="1847" width="3.7109375" style="144" customWidth="1"/>
    <col min="1848" max="1848" width="6" style="144" customWidth="1"/>
    <col min="1849" max="1850" width="10.7109375" style="144" customWidth="1"/>
    <col min="1851" max="1851" width="17" style="144" customWidth="1"/>
    <col min="1852" max="1853" width="16.140625" style="144" customWidth="1"/>
    <col min="1854" max="1854" width="9.7109375" style="144" bestFit="1" customWidth="1"/>
    <col min="1855" max="1855" width="7.42578125" style="144" customWidth="1"/>
    <col min="1856" max="1856" width="13" style="144" customWidth="1"/>
    <col min="1857" max="1857" width="9.5703125" style="144" customWidth="1"/>
    <col min="1858" max="1858" width="7.85546875" style="144" customWidth="1"/>
    <col min="1859" max="1859" width="7.42578125" style="144" customWidth="1"/>
    <col min="1860" max="1860" width="11" style="144" customWidth="1"/>
    <col min="1861" max="2099" width="11.5703125" style="144"/>
    <col min="2100" max="2100" width="6.42578125" style="144" customWidth="1"/>
    <col min="2101" max="2101" width="1.42578125" style="144" customWidth="1"/>
    <col min="2102" max="2102" width="47.42578125" style="144" bestFit="1" customWidth="1"/>
    <col min="2103" max="2103" width="3.7109375" style="144" customWidth="1"/>
    <col min="2104" max="2104" width="6" style="144" customWidth="1"/>
    <col min="2105" max="2106" width="10.7109375" style="144" customWidth="1"/>
    <col min="2107" max="2107" width="17" style="144" customWidth="1"/>
    <col min="2108" max="2109" width="16.140625" style="144" customWidth="1"/>
    <col min="2110" max="2110" width="9.7109375" style="144" bestFit="1" customWidth="1"/>
    <col min="2111" max="2111" width="7.42578125" style="144" customWidth="1"/>
    <col min="2112" max="2112" width="13" style="144" customWidth="1"/>
    <col min="2113" max="2113" width="9.5703125" style="144" customWidth="1"/>
    <col min="2114" max="2114" width="7.85546875" style="144" customWidth="1"/>
    <col min="2115" max="2115" width="7.42578125" style="144" customWidth="1"/>
    <col min="2116" max="2116" width="11" style="144" customWidth="1"/>
    <col min="2117" max="2355" width="11.5703125" style="144"/>
    <col min="2356" max="2356" width="6.42578125" style="144" customWidth="1"/>
    <col min="2357" max="2357" width="1.42578125" style="144" customWidth="1"/>
    <col min="2358" max="2358" width="47.42578125" style="144" bestFit="1" customWidth="1"/>
    <col min="2359" max="2359" width="3.7109375" style="144" customWidth="1"/>
    <col min="2360" max="2360" width="6" style="144" customWidth="1"/>
    <col min="2361" max="2362" width="10.7109375" style="144" customWidth="1"/>
    <col min="2363" max="2363" width="17" style="144" customWidth="1"/>
    <col min="2364" max="2365" width="16.140625" style="144" customWidth="1"/>
    <col min="2366" max="2366" width="9.7109375" style="144" bestFit="1" customWidth="1"/>
    <col min="2367" max="2367" width="7.42578125" style="144" customWidth="1"/>
    <col min="2368" max="2368" width="13" style="144" customWidth="1"/>
    <col min="2369" max="2369" width="9.5703125" style="144" customWidth="1"/>
    <col min="2370" max="2370" width="7.85546875" style="144" customWidth="1"/>
    <col min="2371" max="2371" width="7.42578125" style="144" customWidth="1"/>
    <col min="2372" max="2372" width="11" style="144" customWidth="1"/>
    <col min="2373" max="2611" width="11.5703125" style="144"/>
    <col min="2612" max="2612" width="6.42578125" style="144" customWidth="1"/>
    <col min="2613" max="2613" width="1.42578125" style="144" customWidth="1"/>
    <col min="2614" max="2614" width="47.42578125" style="144" bestFit="1" customWidth="1"/>
    <col min="2615" max="2615" width="3.7109375" style="144" customWidth="1"/>
    <col min="2616" max="2616" width="6" style="144" customWidth="1"/>
    <col min="2617" max="2618" width="10.7109375" style="144" customWidth="1"/>
    <col min="2619" max="2619" width="17" style="144" customWidth="1"/>
    <col min="2620" max="2621" width="16.140625" style="144" customWidth="1"/>
    <col min="2622" max="2622" width="9.7109375" style="144" bestFit="1" customWidth="1"/>
    <col min="2623" max="2623" width="7.42578125" style="144" customWidth="1"/>
    <col min="2624" max="2624" width="13" style="144" customWidth="1"/>
    <col min="2625" max="2625" width="9.5703125" style="144" customWidth="1"/>
    <col min="2626" max="2626" width="7.85546875" style="144" customWidth="1"/>
    <col min="2627" max="2627" width="7.42578125" style="144" customWidth="1"/>
    <col min="2628" max="2628" width="11" style="144" customWidth="1"/>
    <col min="2629" max="2867" width="11.5703125" style="144"/>
    <col min="2868" max="2868" width="6.42578125" style="144" customWidth="1"/>
    <col min="2869" max="2869" width="1.42578125" style="144" customWidth="1"/>
    <col min="2870" max="2870" width="47.42578125" style="144" bestFit="1" customWidth="1"/>
    <col min="2871" max="2871" width="3.7109375" style="144" customWidth="1"/>
    <col min="2872" max="2872" width="6" style="144" customWidth="1"/>
    <col min="2873" max="2874" width="10.7109375" style="144" customWidth="1"/>
    <col min="2875" max="2875" width="17" style="144" customWidth="1"/>
    <col min="2876" max="2877" width="16.140625" style="144" customWidth="1"/>
    <col min="2878" max="2878" width="9.7109375" style="144" bestFit="1" customWidth="1"/>
    <col min="2879" max="2879" width="7.42578125" style="144" customWidth="1"/>
    <col min="2880" max="2880" width="13" style="144" customWidth="1"/>
    <col min="2881" max="2881" width="9.5703125" style="144" customWidth="1"/>
    <col min="2882" max="2882" width="7.85546875" style="144" customWidth="1"/>
    <col min="2883" max="2883" width="7.42578125" style="144" customWidth="1"/>
    <col min="2884" max="2884" width="11" style="144" customWidth="1"/>
    <col min="2885" max="3123" width="11.5703125" style="144"/>
    <col min="3124" max="3124" width="6.42578125" style="144" customWidth="1"/>
    <col min="3125" max="3125" width="1.42578125" style="144" customWidth="1"/>
    <col min="3126" max="3126" width="47.42578125" style="144" bestFit="1" customWidth="1"/>
    <col min="3127" max="3127" width="3.7109375" style="144" customWidth="1"/>
    <col min="3128" max="3128" width="6" style="144" customWidth="1"/>
    <col min="3129" max="3130" width="10.7109375" style="144" customWidth="1"/>
    <col min="3131" max="3131" width="17" style="144" customWidth="1"/>
    <col min="3132" max="3133" width="16.140625" style="144" customWidth="1"/>
    <col min="3134" max="3134" width="9.7109375" style="144" bestFit="1" customWidth="1"/>
    <col min="3135" max="3135" width="7.42578125" style="144" customWidth="1"/>
    <col min="3136" max="3136" width="13" style="144" customWidth="1"/>
    <col min="3137" max="3137" width="9.5703125" style="144" customWidth="1"/>
    <col min="3138" max="3138" width="7.85546875" style="144" customWidth="1"/>
    <col min="3139" max="3139" width="7.42578125" style="144" customWidth="1"/>
    <col min="3140" max="3140" width="11" style="144" customWidth="1"/>
    <col min="3141" max="3379" width="11.5703125" style="144"/>
    <col min="3380" max="3380" width="6.42578125" style="144" customWidth="1"/>
    <col min="3381" max="3381" width="1.42578125" style="144" customWidth="1"/>
    <col min="3382" max="3382" width="47.42578125" style="144" bestFit="1" customWidth="1"/>
    <col min="3383" max="3383" width="3.7109375" style="144" customWidth="1"/>
    <col min="3384" max="3384" width="6" style="144" customWidth="1"/>
    <col min="3385" max="3386" width="10.7109375" style="144" customWidth="1"/>
    <col min="3387" max="3387" width="17" style="144" customWidth="1"/>
    <col min="3388" max="3389" width="16.140625" style="144" customWidth="1"/>
    <col min="3390" max="3390" width="9.7109375" style="144" bestFit="1" customWidth="1"/>
    <col min="3391" max="3391" width="7.42578125" style="144" customWidth="1"/>
    <col min="3392" max="3392" width="13" style="144" customWidth="1"/>
    <col min="3393" max="3393" width="9.5703125" style="144" customWidth="1"/>
    <col min="3394" max="3394" width="7.85546875" style="144" customWidth="1"/>
    <col min="3395" max="3395" width="7.42578125" style="144" customWidth="1"/>
    <col min="3396" max="3396" width="11" style="144" customWidth="1"/>
    <col min="3397" max="3635" width="11.5703125" style="144"/>
    <col min="3636" max="3636" width="6.42578125" style="144" customWidth="1"/>
    <col min="3637" max="3637" width="1.42578125" style="144" customWidth="1"/>
    <col min="3638" max="3638" width="47.42578125" style="144" bestFit="1" customWidth="1"/>
    <col min="3639" max="3639" width="3.7109375" style="144" customWidth="1"/>
    <col min="3640" max="3640" width="6" style="144" customWidth="1"/>
    <col min="3641" max="3642" width="10.7109375" style="144" customWidth="1"/>
    <col min="3643" max="3643" width="17" style="144" customWidth="1"/>
    <col min="3644" max="3645" width="16.140625" style="144" customWidth="1"/>
    <col min="3646" max="3646" width="9.7109375" style="144" bestFit="1" customWidth="1"/>
    <col min="3647" max="3647" width="7.42578125" style="144" customWidth="1"/>
    <col min="3648" max="3648" width="13" style="144" customWidth="1"/>
    <col min="3649" max="3649" width="9.5703125" style="144" customWidth="1"/>
    <col min="3650" max="3650" width="7.85546875" style="144" customWidth="1"/>
    <col min="3651" max="3651" width="7.42578125" style="144" customWidth="1"/>
    <col min="3652" max="3652" width="11" style="144" customWidth="1"/>
    <col min="3653" max="3891" width="11.5703125" style="144"/>
    <col min="3892" max="3892" width="6.42578125" style="144" customWidth="1"/>
    <col min="3893" max="3893" width="1.42578125" style="144" customWidth="1"/>
    <col min="3894" max="3894" width="47.42578125" style="144" bestFit="1" customWidth="1"/>
    <col min="3895" max="3895" width="3.7109375" style="144" customWidth="1"/>
    <col min="3896" max="3896" width="6" style="144" customWidth="1"/>
    <col min="3897" max="3898" width="10.7109375" style="144" customWidth="1"/>
    <col min="3899" max="3899" width="17" style="144" customWidth="1"/>
    <col min="3900" max="3901" width="16.140625" style="144" customWidth="1"/>
    <col min="3902" max="3902" width="9.7109375" style="144" bestFit="1" customWidth="1"/>
    <col min="3903" max="3903" width="7.42578125" style="144" customWidth="1"/>
    <col min="3904" max="3904" width="13" style="144" customWidth="1"/>
    <col min="3905" max="3905" width="9.5703125" style="144" customWidth="1"/>
    <col min="3906" max="3906" width="7.85546875" style="144" customWidth="1"/>
    <col min="3907" max="3907" width="7.42578125" style="144" customWidth="1"/>
    <col min="3908" max="3908" width="11" style="144" customWidth="1"/>
    <col min="3909" max="4147" width="11.5703125" style="144"/>
    <col min="4148" max="4148" width="6.42578125" style="144" customWidth="1"/>
    <col min="4149" max="4149" width="1.42578125" style="144" customWidth="1"/>
    <col min="4150" max="4150" width="47.42578125" style="144" bestFit="1" customWidth="1"/>
    <col min="4151" max="4151" width="3.7109375" style="144" customWidth="1"/>
    <col min="4152" max="4152" width="6" style="144" customWidth="1"/>
    <col min="4153" max="4154" width="10.7109375" style="144" customWidth="1"/>
    <col min="4155" max="4155" width="17" style="144" customWidth="1"/>
    <col min="4156" max="4157" width="16.140625" style="144" customWidth="1"/>
    <col min="4158" max="4158" width="9.7109375" style="144" bestFit="1" customWidth="1"/>
    <col min="4159" max="4159" width="7.42578125" style="144" customWidth="1"/>
    <col min="4160" max="4160" width="13" style="144" customWidth="1"/>
    <col min="4161" max="4161" width="9.5703125" style="144" customWidth="1"/>
    <col min="4162" max="4162" width="7.85546875" style="144" customWidth="1"/>
    <col min="4163" max="4163" width="7.42578125" style="144" customWidth="1"/>
    <col min="4164" max="4164" width="11" style="144" customWidth="1"/>
    <col min="4165" max="4403" width="11.5703125" style="144"/>
    <col min="4404" max="4404" width="6.42578125" style="144" customWidth="1"/>
    <col min="4405" max="4405" width="1.42578125" style="144" customWidth="1"/>
    <col min="4406" max="4406" width="47.42578125" style="144" bestFit="1" customWidth="1"/>
    <col min="4407" max="4407" width="3.7109375" style="144" customWidth="1"/>
    <col min="4408" max="4408" width="6" style="144" customWidth="1"/>
    <col min="4409" max="4410" width="10.7109375" style="144" customWidth="1"/>
    <col min="4411" max="4411" width="17" style="144" customWidth="1"/>
    <col min="4412" max="4413" width="16.140625" style="144" customWidth="1"/>
    <col min="4414" max="4414" width="9.7109375" style="144" bestFit="1" customWidth="1"/>
    <col min="4415" max="4415" width="7.42578125" style="144" customWidth="1"/>
    <col min="4416" max="4416" width="13" style="144" customWidth="1"/>
    <col min="4417" max="4417" width="9.5703125" style="144" customWidth="1"/>
    <col min="4418" max="4418" width="7.85546875" style="144" customWidth="1"/>
    <col min="4419" max="4419" width="7.42578125" style="144" customWidth="1"/>
    <col min="4420" max="4420" width="11" style="144" customWidth="1"/>
    <col min="4421" max="4659" width="11.5703125" style="144"/>
    <col min="4660" max="4660" width="6.42578125" style="144" customWidth="1"/>
    <col min="4661" max="4661" width="1.42578125" style="144" customWidth="1"/>
    <col min="4662" max="4662" width="47.42578125" style="144" bestFit="1" customWidth="1"/>
    <col min="4663" max="4663" width="3.7109375" style="144" customWidth="1"/>
    <col min="4664" max="4664" width="6" style="144" customWidth="1"/>
    <col min="4665" max="4666" width="10.7109375" style="144" customWidth="1"/>
    <col min="4667" max="4667" width="17" style="144" customWidth="1"/>
    <col min="4668" max="4669" width="16.140625" style="144" customWidth="1"/>
    <col min="4670" max="4670" width="9.7109375" style="144" bestFit="1" customWidth="1"/>
    <col min="4671" max="4671" width="7.42578125" style="144" customWidth="1"/>
    <col min="4672" max="4672" width="13" style="144" customWidth="1"/>
    <col min="4673" max="4673" width="9.5703125" style="144" customWidth="1"/>
    <col min="4674" max="4674" width="7.85546875" style="144" customWidth="1"/>
    <col min="4675" max="4675" width="7.42578125" style="144" customWidth="1"/>
    <col min="4676" max="4676" width="11" style="144" customWidth="1"/>
    <col min="4677" max="4915" width="11.5703125" style="144"/>
    <col min="4916" max="4916" width="6.42578125" style="144" customWidth="1"/>
    <col min="4917" max="4917" width="1.42578125" style="144" customWidth="1"/>
    <col min="4918" max="4918" width="47.42578125" style="144" bestFit="1" customWidth="1"/>
    <col min="4919" max="4919" width="3.7109375" style="144" customWidth="1"/>
    <col min="4920" max="4920" width="6" style="144" customWidth="1"/>
    <col min="4921" max="4922" width="10.7109375" style="144" customWidth="1"/>
    <col min="4923" max="4923" width="17" style="144" customWidth="1"/>
    <col min="4924" max="4925" width="16.140625" style="144" customWidth="1"/>
    <col min="4926" max="4926" width="9.7109375" style="144" bestFit="1" customWidth="1"/>
    <col min="4927" max="4927" width="7.42578125" style="144" customWidth="1"/>
    <col min="4928" max="4928" width="13" style="144" customWidth="1"/>
    <col min="4929" max="4929" width="9.5703125" style="144" customWidth="1"/>
    <col min="4930" max="4930" width="7.85546875" style="144" customWidth="1"/>
    <col min="4931" max="4931" width="7.42578125" style="144" customWidth="1"/>
    <col min="4932" max="4932" width="11" style="144" customWidth="1"/>
    <col min="4933" max="5171" width="11.5703125" style="144"/>
    <col min="5172" max="5172" width="6.42578125" style="144" customWidth="1"/>
    <col min="5173" max="5173" width="1.42578125" style="144" customWidth="1"/>
    <col min="5174" max="5174" width="47.42578125" style="144" bestFit="1" customWidth="1"/>
    <col min="5175" max="5175" width="3.7109375" style="144" customWidth="1"/>
    <col min="5176" max="5176" width="6" style="144" customWidth="1"/>
    <col min="5177" max="5178" width="10.7109375" style="144" customWidth="1"/>
    <col min="5179" max="5179" width="17" style="144" customWidth="1"/>
    <col min="5180" max="5181" width="16.140625" style="144" customWidth="1"/>
    <col min="5182" max="5182" width="9.7109375" style="144" bestFit="1" customWidth="1"/>
    <col min="5183" max="5183" width="7.42578125" style="144" customWidth="1"/>
    <col min="5184" max="5184" width="13" style="144" customWidth="1"/>
    <col min="5185" max="5185" width="9.5703125" style="144" customWidth="1"/>
    <col min="5186" max="5186" width="7.85546875" style="144" customWidth="1"/>
    <col min="5187" max="5187" width="7.42578125" style="144" customWidth="1"/>
    <col min="5188" max="5188" width="11" style="144" customWidth="1"/>
    <col min="5189" max="5427" width="11.5703125" style="144"/>
    <col min="5428" max="5428" width="6.42578125" style="144" customWidth="1"/>
    <col min="5429" max="5429" width="1.42578125" style="144" customWidth="1"/>
    <col min="5430" max="5430" width="47.42578125" style="144" bestFit="1" customWidth="1"/>
    <col min="5431" max="5431" width="3.7109375" style="144" customWidth="1"/>
    <col min="5432" max="5432" width="6" style="144" customWidth="1"/>
    <col min="5433" max="5434" width="10.7109375" style="144" customWidth="1"/>
    <col min="5435" max="5435" width="17" style="144" customWidth="1"/>
    <col min="5436" max="5437" width="16.140625" style="144" customWidth="1"/>
    <col min="5438" max="5438" width="9.7109375" style="144" bestFit="1" customWidth="1"/>
    <col min="5439" max="5439" width="7.42578125" style="144" customWidth="1"/>
    <col min="5440" max="5440" width="13" style="144" customWidth="1"/>
    <col min="5441" max="5441" width="9.5703125" style="144" customWidth="1"/>
    <col min="5442" max="5442" width="7.85546875" style="144" customWidth="1"/>
    <col min="5443" max="5443" width="7.42578125" style="144" customWidth="1"/>
    <col min="5444" max="5444" width="11" style="144" customWidth="1"/>
    <col min="5445" max="5683" width="11.5703125" style="144"/>
    <col min="5684" max="5684" width="6.42578125" style="144" customWidth="1"/>
    <col min="5685" max="5685" width="1.42578125" style="144" customWidth="1"/>
    <col min="5686" max="5686" width="47.42578125" style="144" bestFit="1" customWidth="1"/>
    <col min="5687" max="5687" width="3.7109375" style="144" customWidth="1"/>
    <col min="5688" max="5688" width="6" style="144" customWidth="1"/>
    <col min="5689" max="5690" width="10.7109375" style="144" customWidth="1"/>
    <col min="5691" max="5691" width="17" style="144" customWidth="1"/>
    <col min="5692" max="5693" width="16.140625" style="144" customWidth="1"/>
    <col min="5694" max="5694" width="9.7109375" style="144" bestFit="1" customWidth="1"/>
    <col min="5695" max="5695" width="7.42578125" style="144" customWidth="1"/>
    <col min="5696" max="5696" width="13" style="144" customWidth="1"/>
    <col min="5697" max="5697" width="9.5703125" style="144" customWidth="1"/>
    <col min="5698" max="5698" width="7.85546875" style="144" customWidth="1"/>
    <col min="5699" max="5699" width="7.42578125" style="144" customWidth="1"/>
    <col min="5700" max="5700" width="11" style="144" customWidth="1"/>
    <col min="5701" max="5939" width="11.5703125" style="144"/>
    <col min="5940" max="5940" width="6.42578125" style="144" customWidth="1"/>
    <col min="5941" max="5941" width="1.42578125" style="144" customWidth="1"/>
    <col min="5942" max="5942" width="47.42578125" style="144" bestFit="1" customWidth="1"/>
    <col min="5943" max="5943" width="3.7109375" style="144" customWidth="1"/>
    <col min="5944" max="5944" width="6" style="144" customWidth="1"/>
    <col min="5945" max="5946" width="10.7109375" style="144" customWidth="1"/>
    <col min="5947" max="5947" width="17" style="144" customWidth="1"/>
    <col min="5948" max="5949" width="16.140625" style="144" customWidth="1"/>
    <col min="5950" max="5950" width="9.7109375" style="144" bestFit="1" customWidth="1"/>
    <col min="5951" max="5951" width="7.42578125" style="144" customWidth="1"/>
    <col min="5952" max="5952" width="13" style="144" customWidth="1"/>
    <col min="5953" max="5953" width="9.5703125" style="144" customWidth="1"/>
    <col min="5954" max="5954" width="7.85546875" style="144" customWidth="1"/>
    <col min="5955" max="5955" width="7.42578125" style="144" customWidth="1"/>
    <col min="5956" max="5956" width="11" style="144" customWidth="1"/>
    <col min="5957" max="6195" width="11.5703125" style="144"/>
    <col min="6196" max="6196" width="6.42578125" style="144" customWidth="1"/>
    <col min="6197" max="6197" width="1.42578125" style="144" customWidth="1"/>
    <col min="6198" max="6198" width="47.42578125" style="144" bestFit="1" customWidth="1"/>
    <col min="6199" max="6199" width="3.7109375" style="144" customWidth="1"/>
    <col min="6200" max="6200" width="6" style="144" customWidth="1"/>
    <col min="6201" max="6202" width="10.7109375" style="144" customWidth="1"/>
    <col min="6203" max="6203" width="17" style="144" customWidth="1"/>
    <col min="6204" max="6205" width="16.140625" style="144" customWidth="1"/>
    <col min="6206" max="6206" width="9.7109375" style="144" bestFit="1" customWidth="1"/>
    <col min="6207" max="6207" width="7.42578125" style="144" customWidth="1"/>
    <col min="6208" max="6208" width="13" style="144" customWidth="1"/>
    <col min="6209" max="6209" width="9.5703125" style="144" customWidth="1"/>
    <col min="6210" max="6210" width="7.85546875" style="144" customWidth="1"/>
    <col min="6211" max="6211" width="7.42578125" style="144" customWidth="1"/>
    <col min="6212" max="6212" width="11" style="144" customWidth="1"/>
    <col min="6213" max="6451" width="11.5703125" style="144"/>
    <col min="6452" max="6452" width="6.42578125" style="144" customWidth="1"/>
    <col min="6453" max="6453" width="1.42578125" style="144" customWidth="1"/>
    <col min="6454" max="6454" width="47.42578125" style="144" bestFit="1" customWidth="1"/>
    <col min="6455" max="6455" width="3.7109375" style="144" customWidth="1"/>
    <col min="6456" max="6456" width="6" style="144" customWidth="1"/>
    <col min="6457" max="6458" width="10.7109375" style="144" customWidth="1"/>
    <col min="6459" max="6459" width="17" style="144" customWidth="1"/>
    <col min="6460" max="6461" width="16.140625" style="144" customWidth="1"/>
    <col min="6462" max="6462" width="9.7109375" style="144" bestFit="1" customWidth="1"/>
    <col min="6463" max="6463" width="7.42578125" style="144" customWidth="1"/>
    <col min="6464" max="6464" width="13" style="144" customWidth="1"/>
    <col min="6465" max="6465" width="9.5703125" style="144" customWidth="1"/>
    <col min="6466" max="6466" width="7.85546875" style="144" customWidth="1"/>
    <col min="6467" max="6467" width="7.42578125" style="144" customWidth="1"/>
    <col min="6468" max="6468" width="11" style="144" customWidth="1"/>
    <col min="6469" max="6707" width="11.5703125" style="144"/>
    <col min="6708" max="6708" width="6.42578125" style="144" customWidth="1"/>
    <col min="6709" max="6709" width="1.42578125" style="144" customWidth="1"/>
    <col min="6710" max="6710" width="47.42578125" style="144" bestFit="1" customWidth="1"/>
    <col min="6711" max="6711" width="3.7109375" style="144" customWidth="1"/>
    <col min="6712" max="6712" width="6" style="144" customWidth="1"/>
    <col min="6713" max="6714" width="10.7109375" style="144" customWidth="1"/>
    <col min="6715" max="6715" width="17" style="144" customWidth="1"/>
    <col min="6716" max="6717" width="16.140625" style="144" customWidth="1"/>
    <col min="6718" max="6718" width="9.7109375" style="144" bestFit="1" customWidth="1"/>
    <col min="6719" max="6719" width="7.42578125" style="144" customWidth="1"/>
    <col min="6720" max="6720" width="13" style="144" customWidth="1"/>
    <col min="6721" max="6721" width="9.5703125" style="144" customWidth="1"/>
    <col min="6722" max="6722" width="7.85546875" style="144" customWidth="1"/>
    <col min="6723" max="6723" width="7.42578125" style="144" customWidth="1"/>
    <col min="6724" max="6724" width="11" style="144" customWidth="1"/>
    <col min="6725" max="6963" width="11.5703125" style="144"/>
    <col min="6964" max="6964" width="6.42578125" style="144" customWidth="1"/>
    <col min="6965" max="6965" width="1.42578125" style="144" customWidth="1"/>
    <col min="6966" max="6966" width="47.42578125" style="144" bestFit="1" customWidth="1"/>
    <col min="6967" max="6967" width="3.7109375" style="144" customWidth="1"/>
    <col min="6968" max="6968" width="6" style="144" customWidth="1"/>
    <col min="6969" max="6970" width="10.7109375" style="144" customWidth="1"/>
    <col min="6971" max="6971" width="17" style="144" customWidth="1"/>
    <col min="6972" max="6973" width="16.140625" style="144" customWidth="1"/>
    <col min="6974" max="6974" width="9.7109375" style="144" bestFit="1" customWidth="1"/>
    <col min="6975" max="6975" width="7.42578125" style="144" customWidth="1"/>
    <col min="6976" max="6976" width="13" style="144" customWidth="1"/>
    <col min="6977" max="6977" width="9.5703125" style="144" customWidth="1"/>
    <col min="6978" max="6978" width="7.85546875" style="144" customWidth="1"/>
    <col min="6979" max="6979" width="7.42578125" style="144" customWidth="1"/>
    <col min="6980" max="6980" width="11" style="144" customWidth="1"/>
    <col min="6981" max="7219" width="11.5703125" style="144"/>
    <col min="7220" max="7220" width="6.42578125" style="144" customWidth="1"/>
    <col min="7221" max="7221" width="1.42578125" style="144" customWidth="1"/>
    <col min="7222" max="7222" width="47.42578125" style="144" bestFit="1" customWidth="1"/>
    <col min="7223" max="7223" width="3.7109375" style="144" customWidth="1"/>
    <col min="7224" max="7224" width="6" style="144" customWidth="1"/>
    <col min="7225" max="7226" width="10.7109375" style="144" customWidth="1"/>
    <col min="7227" max="7227" width="17" style="144" customWidth="1"/>
    <col min="7228" max="7229" width="16.140625" style="144" customWidth="1"/>
    <col min="7230" max="7230" width="9.7109375" style="144" bestFit="1" customWidth="1"/>
    <col min="7231" max="7231" width="7.42578125" style="144" customWidth="1"/>
    <col min="7232" max="7232" width="13" style="144" customWidth="1"/>
    <col min="7233" max="7233" width="9.5703125" style="144" customWidth="1"/>
    <col min="7234" max="7234" width="7.85546875" style="144" customWidth="1"/>
    <col min="7235" max="7235" width="7.42578125" style="144" customWidth="1"/>
    <col min="7236" max="7236" width="11" style="144" customWidth="1"/>
    <col min="7237" max="7475" width="11.5703125" style="144"/>
    <col min="7476" max="7476" width="6.42578125" style="144" customWidth="1"/>
    <col min="7477" max="7477" width="1.42578125" style="144" customWidth="1"/>
    <col min="7478" max="7478" width="47.42578125" style="144" bestFit="1" customWidth="1"/>
    <col min="7479" max="7479" width="3.7109375" style="144" customWidth="1"/>
    <col min="7480" max="7480" width="6" style="144" customWidth="1"/>
    <col min="7481" max="7482" width="10.7109375" style="144" customWidth="1"/>
    <col min="7483" max="7483" width="17" style="144" customWidth="1"/>
    <col min="7484" max="7485" width="16.140625" style="144" customWidth="1"/>
    <col min="7486" max="7486" width="9.7109375" style="144" bestFit="1" customWidth="1"/>
    <col min="7487" max="7487" width="7.42578125" style="144" customWidth="1"/>
    <col min="7488" max="7488" width="13" style="144" customWidth="1"/>
    <col min="7489" max="7489" width="9.5703125" style="144" customWidth="1"/>
    <col min="7490" max="7490" width="7.85546875" style="144" customWidth="1"/>
    <col min="7491" max="7491" width="7.42578125" style="144" customWidth="1"/>
    <col min="7492" max="7492" width="11" style="144" customWidth="1"/>
    <col min="7493" max="7731" width="11.5703125" style="144"/>
    <col min="7732" max="7732" width="6.42578125" style="144" customWidth="1"/>
    <col min="7733" max="7733" width="1.42578125" style="144" customWidth="1"/>
    <col min="7734" max="7734" width="47.42578125" style="144" bestFit="1" customWidth="1"/>
    <col min="7735" max="7735" width="3.7109375" style="144" customWidth="1"/>
    <col min="7736" max="7736" width="6" style="144" customWidth="1"/>
    <col min="7737" max="7738" width="10.7109375" style="144" customWidth="1"/>
    <col min="7739" max="7739" width="17" style="144" customWidth="1"/>
    <col min="7740" max="7741" width="16.140625" style="144" customWidth="1"/>
    <col min="7742" max="7742" width="9.7109375" style="144" bestFit="1" customWidth="1"/>
    <col min="7743" max="7743" width="7.42578125" style="144" customWidth="1"/>
    <col min="7744" max="7744" width="13" style="144" customWidth="1"/>
    <col min="7745" max="7745" width="9.5703125" style="144" customWidth="1"/>
    <col min="7746" max="7746" width="7.85546875" style="144" customWidth="1"/>
    <col min="7747" max="7747" width="7.42578125" style="144" customWidth="1"/>
    <col min="7748" max="7748" width="11" style="144" customWidth="1"/>
    <col min="7749" max="7987" width="11.5703125" style="144"/>
    <col min="7988" max="7988" width="6.42578125" style="144" customWidth="1"/>
    <col min="7989" max="7989" width="1.42578125" style="144" customWidth="1"/>
    <col min="7990" max="7990" width="47.42578125" style="144" bestFit="1" customWidth="1"/>
    <col min="7991" max="7991" width="3.7109375" style="144" customWidth="1"/>
    <col min="7992" max="7992" width="6" style="144" customWidth="1"/>
    <col min="7993" max="7994" width="10.7109375" style="144" customWidth="1"/>
    <col min="7995" max="7995" width="17" style="144" customWidth="1"/>
    <col min="7996" max="7997" width="16.140625" style="144" customWidth="1"/>
    <col min="7998" max="7998" width="9.7109375" style="144" bestFit="1" customWidth="1"/>
    <col min="7999" max="7999" width="7.42578125" style="144" customWidth="1"/>
    <col min="8000" max="8000" width="13" style="144" customWidth="1"/>
    <col min="8001" max="8001" width="9.5703125" style="144" customWidth="1"/>
    <col min="8002" max="8002" width="7.85546875" style="144" customWidth="1"/>
    <col min="8003" max="8003" width="7.42578125" style="144" customWidth="1"/>
    <col min="8004" max="8004" width="11" style="144" customWidth="1"/>
    <col min="8005" max="8243" width="11.5703125" style="144"/>
    <col min="8244" max="8244" width="6.42578125" style="144" customWidth="1"/>
    <col min="8245" max="8245" width="1.42578125" style="144" customWidth="1"/>
    <col min="8246" max="8246" width="47.42578125" style="144" bestFit="1" customWidth="1"/>
    <col min="8247" max="8247" width="3.7109375" style="144" customWidth="1"/>
    <col min="8248" max="8248" width="6" style="144" customWidth="1"/>
    <col min="8249" max="8250" width="10.7109375" style="144" customWidth="1"/>
    <col min="8251" max="8251" width="17" style="144" customWidth="1"/>
    <col min="8252" max="8253" width="16.140625" style="144" customWidth="1"/>
    <col min="8254" max="8254" width="9.7109375" style="144" bestFit="1" customWidth="1"/>
    <col min="8255" max="8255" width="7.42578125" style="144" customWidth="1"/>
    <col min="8256" max="8256" width="13" style="144" customWidth="1"/>
    <col min="8257" max="8257" width="9.5703125" style="144" customWidth="1"/>
    <col min="8258" max="8258" width="7.85546875" style="144" customWidth="1"/>
    <col min="8259" max="8259" width="7.42578125" style="144" customWidth="1"/>
    <col min="8260" max="8260" width="11" style="144" customWidth="1"/>
    <col min="8261" max="8499" width="11.5703125" style="144"/>
    <col min="8500" max="8500" width="6.42578125" style="144" customWidth="1"/>
    <col min="8501" max="8501" width="1.42578125" style="144" customWidth="1"/>
    <col min="8502" max="8502" width="47.42578125" style="144" bestFit="1" customWidth="1"/>
    <col min="8503" max="8503" width="3.7109375" style="144" customWidth="1"/>
    <col min="8504" max="8504" width="6" style="144" customWidth="1"/>
    <col min="8505" max="8506" width="10.7109375" style="144" customWidth="1"/>
    <col min="8507" max="8507" width="17" style="144" customWidth="1"/>
    <col min="8508" max="8509" width="16.140625" style="144" customWidth="1"/>
    <col min="8510" max="8510" width="9.7109375" style="144" bestFit="1" customWidth="1"/>
    <col min="8511" max="8511" width="7.42578125" style="144" customWidth="1"/>
    <col min="8512" max="8512" width="13" style="144" customWidth="1"/>
    <col min="8513" max="8513" width="9.5703125" style="144" customWidth="1"/>
    <col min="8514" max="8514" width="7.85546875" style="144" customWidth="1"/>
    <col min="8515" max="8515" width="7.42578125" style="144" customWidth="1"/>
    <col min="8516" max="8516" width="11" style="144" customWidth="1"/>
    <col min="8517" max="8755" width="11.5703125" style="144"/>
    <col min="8756" max="8756" width="6.42578125" style="144" customWidth="1"/>
    <col min="8757" max="8757" width="1.42578125" style="144" customWidth="1"/>
    <col min="8758" max="8758" width="47.42578125" style="144" bestFit="1" customWidth="1"/>
    <col min="8759" max="8759" width="3.7109375" style="144" customWidth="1"/>
    <col min="8760" max="8760" width="6" style="144" customWidth="1"/>
    <col min="8761" max="8762" width="10.7109375" style="144" customWidth="1"/>
    <col min="8763" max="8763" width="17" style="144" customWidth="1"/>
    <col min="8764" max="8765" width="16.140625" style="144" customWidth="1"/>
    <col min="8766" max="8766" width="9.7109375" style="144" bestFit="1" customWidth="1"/>
    <col min="8767" max="8767" width="7.42578125" style="144" customWidth="1"/>
    <col min="8768" max="8768" width="13" style="144" customWidth="1"/>
    <col min="8769" max="8769" width="9.5703125" style="144" customWidth="1"/>
    <col min="8770" max="8770" width="7.85546875" style="144" customWidth="1"/>
    <col min="8771" max="8771" width="7.42578125" style="144" customWidth="1"/>
    <col min="8772" max="8772" width="11" style="144" customWidth="1"/>
    <col min="8773" max="9011" width="11.5703125" style="144"/>
    <col min="9012" max="9012" width="6.42578125" style="144" customWidth="1"/>
    <col min="9013" max="9013" width="1.42578125" style="144" customWidth="1"/>
    <col min="9014" max="9014" width="47.42578125" style="144" bestFit="1" customWidth="1"/>
    <col min="9015" max="9015" width="3.7109375" style="144" customWidth="1"/>
    <col min="9016" max="9016" width="6" style="144" customWidth="1"/>
    <col min="9017" max="9018" width="10.7109375" style="144" customWidth="1"/>
    <col min="9019" max="9019" width="17" style="144" customWidth="1"/>
    <col min="9020" max="9021" width="16.140625" style="144" customWidth="1"/>
    <col min="9022" max="9022" width="9.7109375" style="144" bestFit="1" customWidth="1"/>
    <col min="9023" max="9023" width="7.42578125" style="144" customWidth="1"/>
    <col min="9024" max="9024" width="13" style="144" customWidth="1"/>
    <col min="9025" max="9025" width="9.5703125" style="144" customWidth="1"/>
    <col min="9026" max="9026" width="7.85546875" style="144" customWidth="1"/>
    <col min="9027" max="9027" width="7.42578125" style="144" customWidth="1"/>
    <col min="9028" max="9028" width="11" style="144" customWidth="1"/>
    <col min="9029" max="9267" width="11.5703125" style="144"/>
    <col min="9268" max="9268" width="6.42578125" style="144" customWidth="1"/>
    <col min="9269" max="9269" width="1.42578125" style="144" customWidth="1"/>
    <col min="9270" max="9270" width="47.42578125" style="144" bestFit="1" customWidth="1"/>
    <col min="9271" max="9271" width="3.7109375" style="144" customWidth="1"/>
    <col min="9272" max="9272" width="6" style="144" customWidth="1"/>
    <col min="9273" max="9274" width="10.7109375" style="144" customWidth="1"/>
    <col min="9275" max="9275" width="17" style="144" customWidth="1"/>
    <col min="9276" max="9277" width="16.140625" style="144" customWidth="1"/>
    <col min="9278" max="9278" width="9.7109375" style="144" bestFit="1" customWidth="1"/>
    <col min="9279" max="9279" width="7.42578125" style="144" customWidth="1"/>
    <col min="9280" max="9280" width="13" style="144" customWidth="1"/>
    <col min="9281" max="9281" width="9.5703125" style="144" customWidth="1"/>
    <col min="9282" max="9282" width="7.85546875" style="144" customWidth="1"/>
    <col min="9283" max="9283" width="7.42578125" style="144" customWidth="1"/>
    <col min="9284" max="9284" width="11" style="144" customWidth="1"/>
    <col min="9285" max="9523" width="11.5703125" style="144"/>
    <col min="9524" max="9524" width="6.42578125" style="144" customWidth="1"/>
    <col min="9525" max="9525" width="1.42578125" style="144" customWidth="1"/>
    <col min="9526" max="9526" width="47.42578125" style="144" bestFit="1" customWidth="1"/>
    <col min="9527" max="9527" width="3.7109375" style="144" customWidth="1"/>
    <col min="9528" max="9528" width="6" style="144" customWidth="1"/>
    <col min="9529" max="9530" width="10.7109375" style="144" customWidth="1"/>
    <col min="9531" max="9531" width="17" style="144" customWidth="1"/>
    <col min="9532" max="9533" width="16.140625" style="144" customWidth="1"/>
    <col min="9534" max="9534" width="9.7109375" style="144" bestFit="1" customWidth="1"/>
    <col min="9535" max="9535" width="7.42578125" style="144" customWidth="1"/>
    <col min="9536" max="9536" width="13" style="144" customWidth="1"/>
    <col min="9537" max="9537" width="9.5703125" style="144" customWidth="1"/>
    <col min="9538" max="9538" width="7.85546875" style="144" customWidth="1"/>
    <col min="9539" max="9539" width="7.42578125" style="144" customWidth="1"/>
    <col min="9540" max="9540" width="11" style="144" customWidth="1"/>
    <col min="9541" max="9779" width="11.5703125" style="144"/>
    <col min="9780" max="9780" width="6.42578125" style="144" customWidth="1"/>
    <col min="9781" max="9781" width="1.42578125" style="144" customWidth="1"/>
    <col min="9782" max="9782" width="47.42578125" style="144" bestFit="1" customWidth="1"/>
    <col min="9783" max="9783" width="3.7109375" style="144" customWidth="1"/>
    <col min="9784" max="9784" width="6" style="144" customWidth="1"/>
    <col min="9785" max="9786" width="10.7109375" style="144" customWidth="1"/>
    <col min="9787" max="9787" width="17" style="144" customWidth="1"/>
    <col min="9788" max="9789" width="16.140625" style="144" customWidth="1"/>
    <col min="9790" max="9790" width="9.7109375" style="144" bestFit="1" customWidth="1"/>
    <col min="9791" max="9791" width="7.42578125" style="144" customWidth="1"/>
    <col min="9792" max="9792" width="13" style="144" customWidth="1"/>
    <col min="9793" max="9793" width="9.5703125" style="144" customWidth="1"/>
    <col min="9794" max="9794" width="7.85546875" style="144" customWidth="1"/>
    <col min="9795" max="9795" width="7.42578125" style="144" customWidth="1"/>
    <col min="9796" max="9796" width="11" style="144" customWidth="1"/>
    <col min="9797" max="10035" width="11.5703125" style="144"/>
    <col min="10036" max="10036" width="6.42578125" style="144" customWidth="1"/>
    <col min="10037" max="10037" width="1.42578125" style="144" customWidth="1"/>
    <col min="10038" max="10038" width="47.42578125" style="144" bestFit="1" customWidth="1"/>
    <col min="10039" max="10039" width="3.7109375" style="144" customWidth="1"/>
    <col min="10040" max="10040" width="6" style="144" customWidth="1"/>
    <col min="10041" max="10042" width="10.7109375" style="144" customWidth="1"/>
    <col min="10043" max="10043" width="17" style="144" customWidth="1"/>
    <col min="10044" max="10045" width="16.140625" style="144" customWidth="1"/>
    <col min="10046" max="10046" width="9.7109375" style="144" bestFit="1" customWidth="1"/>
    <col min="10047" max="10047" width="7.42578125" style="144" customWidth="1"/>
    <col min="10048" max="10048" width="13" style="144" customWidth="1"/>
    <col min="10049" max="10049" width="9.5703125" style="144" customWidth="1"/>
    <col min="10050" max="10050" width="7.85546875" style="144" customWidth="1"/>
    <col min="10051" max="10051" width="7.42578125" style="144" customWidth="1"/>
    <col min="10052" max="10052" width="11" style="144" customWidth="1"/>
    <col min="10053" max="10291" width="11.5703125" style="144"/>
    <col min="10292" max="10292" width="6.42578125" style="144" customWidth="1"/>
    <col min="10293" max="10293" width="1.42578125" style="144" customWidth="1"/>
    <col min="10294" max="10294" width="47.42578125" style="144" bestFit="1" customWidth="1"/>
    <col min="10295" max="10295" width="3.7109375" style="144" customWidth="1"/>
    <col min="10296" max="10296" width="6" style="144" customWidth="1"/>
    <col min="10297" max="10298" width="10.7109375" style="144" customWidth="1"/>
    <col min="10299" max="10299" width="17" style="144" customWidth="1"/>
    <col min="10300" max="10301" width="16.140625" style="144" customWidth="1"/>
    <col min="10302" max="10302" width="9.7109375" style="144" bestFit="1" customWidth="1"/>
    <col min="10303" max="10303" width="7.42578125" style="144" customWidth="1"/>
    <col min="10304" max="10304" width="13" style="144" customWidth="1"/>
    <col min="10305" max="10305" width="9.5703125" style="144" customWidth="1"/>
    <col min="10306" max="10306" width="7.85546875" style="144" customWidth="1"/>
    <col min="10307" max="10307" width="7.42578125" style="144" customWidth="1"/>
    <col min="10308" max="10308" width="11" style="144" customWidth="1"/>
    <col min="10309" max="10547" width="11.5703125" style="144"/>
    <col min="10548" max="10548" width="6.42578125" style="144" customWidth="1"/>
    <col min="10549" max="10549" width="1.42578125" style="144" customWidth="1"/>
    <col min="10550" max="10550" width="47.42578125" style="144" bestFit="1" customWidth="1"/>
    <col min="10551" max="10551" width="3.7109375" style="144" customWidth="1"/>
    <col min="10552" max="10552" width="6" style="144" customWidth="1"/>
    <col min="10553" max="10554" width="10.7109375" style="144" customWidth="1"/>
    <col min="10555" max="10555" width="17" style="144" customWidth="1"/>
    <col min="10556" max="10557" width="16.140625" style="144" customWidth="1"/>
    <col min="10558" max="10558" width="9.7109375" style="144" bestFit="1" customWidth="1"/>
    <col min="10559" max="10559" width="7.42578125" style="144" customWidth="1"/>
    <col min="10560" max="10560" width="13" style="144" customWidth="1"/>
    <col min="10561" max="10561" width="9.5703125" style="144" customWidth="1"/>
    <col min="10562" max="10562" width="7.85546875" style="144" customWidth="1"/>
    <col min="10563" max="10563" width="7.42578125" style="144" customWidth="1"/>
    <col min="10564" max="10564" width="11" style="144" customWidth="1"/>
    <col min="10565" max="10803" width="11.5703125" style="144"/>
    <col min="10804" max="10804" width="6.42578125" style="144" customWidth="1"/>
    <col min="10805" max="10805" width="1.42578125" style="144" customWidth="1"/>
    <col min="10806" max="10806" width="47.42578125" style="144" bestFit="1" customWidth="1"/>
    <col min="10807" max="10807" width="3.7109375" style="144" customWidth="1"/>
    <col min="10808" max="10808" width="6" style="144" customWidth="1"/>
    <col min="10809" max="10810" width="10.7109375" style="144" customWidth="1"/>
    <col min="10811" max="10811" width="17" style="144" customWidth="1"/>
    <col min="10812" max="10813" width="16.140625" style="144" customWidth="1"/>
    <col min="10814" max="10814" width="9.7109375" style="144" bestFit="1" customWidth="1"/>
    <col min="10815" max="10815" width="7.42578125" style="144" customWidth="1"/>
    <col min="10816" max="10816" width="13" style="144" customWidth="1"/>
    <col min="10817" max="10817" width="9.5703125" style="144" customWidth="1"/>
    <col min="10818" max="10818" width="7.85546875" style="144" customWidth="1"/>
    <col min="10819" max="10819" width="7.42578125" style="144" customWidth="1"/>
    <col min="10820" max="10820" width="11" style="144" customWidth="1"/>
    <col min="10821" max="11059" width="11.5703125" style="144"/>
    <col min="11060" max="11060" width="6.42578125" style="144" customWidth="1"/>
    <col min="11061" max="11061" width="1.42578125" style="144" customWidth="1"/>
    <col min="11062" max="11062" width="47.42578125" style="144" bestFit="1" customWidth="1"/>
    <col min="11063" max="11063" width="3.7109375" style="144" customWidth="1"/>
    <col min="11064" max="11064" width="6" style="144" customWidth="1"/>
    <col min="11065" max="11066" width="10.7109375" style="144" customWidth="1"/>
    <col min="11067" max="11067" width="17" style="144" customWidth="1"/>
    <col min="11068" max="11069" width="16.140625" style="144" customWidth="1"/>
    <col min="11070" max="11070" width="9.7109375" style="144" bestFit="1" customWidth="1"/>
    <col min="11071" max="11071" width="7.42578125" style="144" customWidth="1"/>
    <col min="11072" max="11072" width="13" style="144" customWidth="1"/>
    <col min="11073" max="11073" width="9.5703125" style="144" customWidth="1"/>
    <col min="11074" max="11074" width="7.85546875" style="144" customWidth="1"/>
    <col min="11075" max="11075" width="7.42578125" style="144" customWidth="1"/>
    <col min="11076" max="11076" width="11" style="144" customWidth="1"/>
    <col min="11077" max="11315" width="11.5703125" style="144"/>
    <col min="11316" max="11316" width="6.42578125" style="144" customWidth="1"/>
    <col min="11317" max="11317" width="1.42578125" style="144" customWidth="1"/>
    <col min="11318" max="11318" width="47.42578125" style="144" bestFit="1" customWidth="1"/>
    <col min="11319" max="11319" width="3.7109375" style="144" customWidth="1"/>
    <col min="11320" max="11320" width="6" style="144" customWidth="1"/>
    <col min="11321" max="11322" width="10.7109375" style="144" customWidth="1"/>
    <col min="11323" max="11323" width="17" style="144" customWidth="1"/>
    <col min="11324" max="11325" width="16.140625" style="144" customWidth="1"/>
    <col min="11326" max="11326" width="9.7109375" style="144" bestFit="1" customWidth="1"/>
    <col min="11327" max="11327" width="7.42578125" style="144" customWidth="1"/>
    <col min="11328" max="11328" width="13" style="144" customWidth="1"/>
    <col min="11329" max="11329" width="9.5703125" style="144" customWidth="1"/>
    <col min="11330" max="11330" width="7.85546875" style="144" customWidth="1"/>
    <col min="11331" max="11331" width="7.42578125" style="144" customWidth="1"/>
    <col min="11332" max="11332" width="11" style="144" customWidth="1"/>
    <col min="11333" max="11571" width="11.5703125" style="144"/>
    <col min="11572" max="11572" width="6.42578125" style="144" customWidth="1"/>
    <col min="11573" max="11573" width="1.42578125" style="144" customWidth="1"/>
    <col min="11574" max="11574" width="47.42578125" style="144" bestFit="1" customWidth="1"/>
    <col min="11575" max="11575" width="3.7109375" style="144" customWidth="1"/>
    <col min="11576" max="11576" width="6" style="144" customWidth="1"/>
    <col min="11577" max="11578" width="10.7109375" style="144" customWidth="1"/>
    <col min="11579" max="11579" width="17" style="144" customWidth="1"/>
    <col min="11580" max="11581" width="16.140625" style="144" customWidth="1"/>
    <col min="11582" max="11582" width="9.7109375" style="144" bestFit="1" customWidth="1"/>
    <col min="11583" max="11583" width="7.42578125" style="144" customWidth="1"/>
    <col min="11584" max="11584" width="13" style="144" customWidth="1"/>
    <col min="11585" max="11585" width="9.5703125" style="144" customWidth="1"/>
    <col min="11586" max="11586" width="7.85546875" style="144" customWidth="1"/>
    <col min="11587" max="11587" width="7.42578125" style="144" customWidth="1"/>
    <col min="11588" max="11588" width="11" style="144" customWidth="1"/>
    <col min="11589" max="11827" width="11.5703125" style="144"/>
    <col min="11828" max="11828" width="6.42578125" style="144" customWidth="1"/>
    <col min="11829" max="11829" width="1.42578125" style="144" customWidth="1"/>
    <col min="11830" max="11830" width="47.42578125" style="144" bestFit="1" customWidth="1"/>
    <col min="11831" max="11831" width="3.7109375" style="144" customWidth="1"/>
    <col min="11832" max="11832" width="6" style="144" customWidth="1"/>
    <col min="11833" max="11834" width="10.7109375" style="144" customWidth="1"/>
    <col min="11835" max="11835" width="17" style="144" customWidth="1"/>
    <col min="11836" max="11837" width="16.140625" style="144" customWidth="1"/>
    <col min="11838" max="11838" width="9.7109375" style="144" bestFit="1" customWidth="1"/>
    <col min="11839" max="11839" width="7.42578125" style="144" customWidth="1"/>
    <col min="11840" max="11840" width="13" style="144" customWidth="1"/>
    <col min="11841" max="11841" width="9.5703125" style="144" customWidth="1"/>
    <col min="11842" max="11842" width="7.85546875" style="144" customWidth="1"/>
    <col min="11843" max="11843" width="7.42578125" style="144" customWidth="1"/>
    <col min="11844" max="11844" width="11" style="144" customWidth="1"/>
    <col min="11845" max="12083" width="11.5703125" style="144"/>
    <col min="12084" max="12084" width="6.42578125" style="144" customWidth="1"/>
    <col min="12085" max="12085" width="1.42578125" style="144" customWidth="1"/>
    <col min="12086" max="12086" width="47.42578125" style="144" bestFit="1" customWidth="1"/>
    <col min="12087" max="12087" width="3.7109375" style="144" customWidth="1"/>
    <col min="12088" max="12088" width="6" style="144" customWidth="1"/>
    <col min="12089" max="12090" width="10.7109375" style="144" customWidth="1"/>
    <col min="12091" max="12091" width="17" style="144" customWidth="1"/>
    <col min="12092" max="12093" width="16.140625" style="144" customWidth="1"/>
    <col min="12094" max="12094" width="9.7109375" style="144" bestFit="1" customWidth="1"/>
    <col min="12095" max="12095" width="7.42578125" style="144" customWidth="1"/>
    <col min="12096" max="12096" width="13" style="144" customWidth="1"/>
    <col min="12097" max="12097" width="9.5703125" style="144" customWidth="1"/>
    <col min="12098" max="12098" width="7.85546875" style="144" customWidth="1"/>
    <col min="12099" max="12099" width="7.42578125" style="144" customWidth="1"/>
    <col min="12100" max="12100" width="11" style="144" customWidth="1"/>
    <col min="12101" max="12339" width="11.5703125" style="144"/>
    <col min="12340" max="12340" width="6.42578125" style="144" customWidth="1"/>
    <col min="12341" max="12341" width="1.42578125" style="144" customWidth="1"/>
    <col min="12342" max="12342" width="47.42578125" style="144" bestFit="1" customWidth="1"/>
    <col min="12343" max="12343" width="3.7109375" style="144" customWidth="1"/>
    <col min="12344" max="12344" width="6" style="144" customWidth="1"/>
    <col min="12345" max="12346" width="10.7109375" style="144" customWidth="1"/>
    <col min="12347" max="12347" width="17" style="144" customWidth="1"/>
    <col min="12348" max="12349" width="16.140625" style="144" customWidth="1"/>
    <col min="12350" max="12350" width="9.7109375" style="144" bestFit="1" customWidth="1"/>
    <col min="12351" max="12351" width="7.42578125" style="144" customWidth="1"/>
    <col min="12352" max="12352" width="13" style="144" customWidth="1"/>
    <col min="12353" max="12353" width="9.5703125" style="144" customWidth="1"/>
    <col min="12354" max="12354" width="7.85546875" style="144" customWidth="1"/>
    <col min="12355" max="12355" width="7.42578125" style="144" customWidth="1"/>
    <col min="12356" max="12356" width="11" style="144" customWidth="1"/>
    <col min="12357" max="12595" width="11.5703125" style="144"/>
    <col min="12596" max="12596" width="6.42578125" style="144" customWidth="1"/>
    <col min="12597" max="12597" width="1.42578125" style="144" customWidth="1"/>
    <col min="12598" max="12598" width="47.42578125" style="144" bestFit="1" customWidth="1"/>
    <col min="12599" max="12599" width="3.7109375" style="144" customWidth="1"/>
    <col min="12600" max="12600" width="6" style="144" customWidth="1"/>
    <col min="12601" max="12602" width="10.7109375" style="144" customWidth="1"/>
    <col min="12603" max="12603" width="17" style="144" customWidth="1"/>
    <col min="12604" max="12605" width="16.140625" style="144" customWidth="1"/>
    <col min="12606" max="12606" width="9.7109375" style="144" bestFit="1" customWidth="1"/>
    <col min="12607" max="12607" width="7.42578125" style="144" customWidth="1"/>
    <col min="12608" max="12608" width="13" style="144" customWidth="1"/>
    <col min="12609" max="12609" width="9.5703125" style="144" customWidth="1"/>
    <col min="12610" max="12610" width="7.85546875" style="144" customWidth="1"/>
    <col min="12611" max="12611" width="7.42578125" style="144" customWidth="1"/>
    <col min="12612" max="12612" width="11" style="144" customWidth="1"/>
    <col min="12613" max="12851" width="11.5703125" style="144"/>
    <col min="12852" max="12852" width="6.42578125" style="144" customWidth="1"/>
    <col min="12853" max="12853" width="1.42578125" style="144" customWidth="1"/>
    <col min="12854" max="12854" width="47.42578125" style="144" bestFit="1" customWidth="1"/>
    <col min="12855" max="12855" width="3.7109375" style="144" customWidth="1"/>
    <col min="12856" max="12856" width="6" style="144" customWidth="1"/>
    <col min="12857" max="12858" width="10.7109375" style="144" customWidth="1"/>
    <col min="12859" max="12859" width="17" style="144" customWidth="1"/>
    <col min="12860" max="12861" width="16.140625" style="144" customWidth="1"/>
    <col min="12862" max="12862" width="9.7109375" style="144" bestFit="1" customWidth="1"/>
    <col min="12863" max="12863" width="7.42578125" style="144" customWidth="1"/>
    <col min="12864" max="12864" width="13" style="144" customWidth="1"/>
    <col min="12865" max="12865" width="9.5703125" style="144" customWidth="1"/>
    <col min="12866" max="12866" width="7.85546875" style="144" customWidth="1"/>
    <col min="12867" max="12867" width="7.42578125" style="144" customWidth="1"/>
    <col min="12868" max="12868" width="11" style="144" customWidth="1"/>
    <col min="12869" max="13107" width="11.5703125" style="144"/>
    <col min="13108" max="13108" width="6.42578125" style="144" customWidth="1"/>
    <col min="13109" max="13109" width="1.42578125" style="144" customWidth="1"/>
    <col min="13110" max="13110" width="47.42578125" style="144" bestFit="1" customWidth="1"/>
    <col min="13111" max="13111" width="3.7109375" style="144" customWidth="1"/>
    <col min="13112" max="13112" width="6" style="144" customWidth="1"/>
    <col min="13113" max="13114" width="10.7109375" style="144" customWidth="1"/>
    <col min="13115" max="13115" width="17" style="144" customWidth="1"/>
    <col min="13116" max="13117" width="16.140625" style="144" customWidth="1"/>
    <col min="13118" max="13118" width="9.7109375" style="144" bestFit="1" customWidth="1"/>
    <col min="13119" max="13119" width="7.42578125" style="144" customWidth="1"/>
    <col min="13120" max="13120" width="13" style="144" customWidth="1"/>
    <col min="13121" max="13121" width="9.5703125" style="144" customWidth="1"/>
    <col min="13122" max="13122" width="7.85546875" style="144" customWidth="1"/>
    <col min="13123" max="13123" width="7.42578125" style="144" customWidth="1"/>
    <col min="13124" max="13124" width="11" style="144" customWidth="1"/>
    <col min="13125" max="13363" width="11.5703125" style="144"/>
    <col min="13364" max="13364" width="6.42578125" style="144" customWidth="1"/>
    <col min="13365" max="13365" width="1.42578125" style="144" customWidth="1"/>
    <col min="13366" max="13366" width="47.42578125" style="144" bestFit="1" customWidth="1"/>
    <col min="13367" max="13367" width="3.7109375" style="144" customWidth="1"/>
    <col min="13368" max="13368" width="6" style="144" customWidth="1"/>
    <col min="13369" max="13370" width="10.7109375" style="144" customWidth="1"/>
    <col min="13371" max="13371" width="17" style="144" customWidth="1"/>
    <col min="13372" max="13373" width="16.140625" style="144" customWidth="1"/>
    <col min="13374" max="13374" width="9.7109375" style="144" bestFit="1" customWidth="1"/>
    <col min="13375" max="13375" width="7.42578125" style="144" customWidth="1"/>
    <col min="13376" max="13376" width="13" style="144" customWidth="1"/>
    <col min="13377" max="13377" width="9.5703125" style="144" customWidth="1"/>
    <col min="13378" max="13378" width="7.85546875" style="144" customWidth="1"/>
    <col min="13379" max="13379" width="7.42578125" style="144" customWidth="1"/>
    <col min="13380" max="13380" width="11" style="144" customWidth="1"/>
    <col min="13381" max="13619" width="11.5703125" style="144"/>
    <col min="13620" max="13620" width="6.42578125" style="144" customWidth="1"/>
    <col min="13621" max="13621" width="1.42578125" style="144" customWidth="1"/>
    <col min="13622" max="13622" width="47.42578125" style="144" bestFit="1" customWidth="1"/>
    <col min="13623" max="13623" width="3.7109375" style="144" customWidth="1"/>
    <col min="13624" max="13624" width="6" style="144" customWidth="1"/>
    <col min="13625" max="13626" width="10.7109375" style="144" customWidth="1"/>
    <col min="13627" max="13627" width="17" style="144" customWidth="1"/>
    <col min="13628" max="13629" width="16.140625" style="144" customWidth="1"/>
    <col min="13630" max="13630" width="9.7109375" style="144" bestFit="1" customWidth="1"/>
    <col min="13631" max="13631" width="7.42578125" style="144" customWidth="1"/>
    <col min="13632" max="13632" width="13" style="144" customWidth="1"/>
    <col min="13633" max="13633" width="9.5703125" style="144" customWidth="1"/>
    <col min="13634" max="13634" width="7.85546875" style="144" customWidth="1"/>
    <col min="13635" max="13635" width="7.42578125" style="144" customWidth="1"/>
    <col min="13636" max="13636" width="11" style="144" customWidth="1"/>
    <col min="13637" max="13875" width="11.5703125" style="144"/>
    <col min="13876" max="13876" width="6.42578125" style="144" customWidth="1"/>
    <col min="13877" max="13877" width="1.42578125" style="144" customWidth="1"/>
    <col min="13878" max="13878" width="47.42578125" style="144" bestFit="1" customWidth="1"/>
    <col min="13879" max="13879" width="3.7109375" style="144" customWidth="1"/>
    <col min="13880" max="13880" width="6" style="144" customWidth="1"/>
    <col min="13881" max="13882" width="10.7109375" style="144" customWidth="1"/>
    <col min="13883" max="13883" width="17" style="144" customWidth="1"/>
    <col min="13884" max="13885" width="16.140625" style="144" customWidth="1"/>
    <col min="13886" max="13886" width="9.7109375" style="144" bestFit="1" customWidth="1"/>
    <col min="13887" max="13887" width="7.42578125" style="144" customWidth="1"/>
    <col min="13888" max="13888" width="13" style="144" customWidth="1"/>
    <col min="13889" max="13889" width="9.5703125" style="144" customWidth="1"/>
    <col min="13890" max="13890" width="7.85546875" style="144" customWidth="1"/>
    <col min="13891" max="13891" width="7.42578125" style="144" customWidth="1"/>
    <col min="13892" max="13892" width="11" style="144" customWidth="1"/>
    <col min="13893" max="14131" width="11.5703125" style="144"/>
    <col min="14132" max="14132" width="6.42578125" style="144" customWidth="1"/>
    <col min="14133" max="14133" width="1.42578125" style="144" customWidth="1"/>
    <col min="14134" max="14134" width="47.42578125" style="144" bestFit="1" customWidth="1"/>
    <col min="14135" max="14135" width="3.7109375" style="144" customWidth="1"/>
    <col min="14136" max="14136" width="6" style="144" customWidth="1"/>
    <col min="14137" max="14138" width="10.7109375" style="144" customWidth="1"/>
    <col min="14139" max="14139" width="17" style="144" customWidth="1"/>
    <col min="14140" max="14141" width="16.140625" style="144" customWidth="1"/>
    <col min="14142" max="14142" width="9.7109375" style="144" bestFit="1" customWidth="1"/>
    <col min="14143" max="14143" width="7.42578125" style="144" customWidth="1"/>
    <col min="14144" max="14144" width="13" style="144" customWidth="1"/>
    <col min="14145" max="14145" width="9.5703125" style="144" customWidth="1"/>
    <col min="14146" max="14146" width="7.85546875" style="144" customWidth="1"/>
    <col min="14147" max="14147" width="7.42578125" style="144" customWidth="1"/>
    <col min="14148" max="14148" width="11" style="144" customWidth="1"/>
    <col min="14149" max="14387" width="11.5703125" style="144"/>
    <col min="14388" max="14388" width="6.42578125" style="144" customWidth="1"/>
    <col min="14389" max="14389" width="1.42578125" style="144" customWidth="1"/>
    <col min="14390" max="14390" width="47.42578125" style="144" bestFit="1" customWidth="1"/>
    <col min="14391" max="14391" width="3.7109375" style="144" customWidth="1"/>
    <col min="14392" max="14392" width="6" style="144" customWidth="1"/>
    <col min="14393" max="14394" width="10.7109375" style="144" customWidth="1"/>
    <col min="14395" max="14395" width="17" style="144" customWidth="1"/>
    <col min="14396" max="14397" width="16.140625" style="144" customWidth="1"/>
    <col min="14398" max="14398" width="9.7109375" style="144" bestFit="1" customWidth="1"/>
    <col min="14399" max="14399" width="7.42578125" style="144" customWidth="1"/>
    <col min="14400" max="14400" width="13" style="144" customWidth="1"/>
    <col min="14401" max="14401" width="9.5703125" style="144" customWidth="1"/>
    <col min="14402" max="14402" width="7.85546875" style="144" customWidth="1"/>
    <col min="14403" max="14403" width="7.42578125" style="144" customWidth="1"/>
    <col min="14404" max="14404" width="11" style="144" customWidth="1"/>
    <col min="14405" max="14643" width="11.5703125" style="144"/>
    <col min="14644" max="14644" width="6.42578125" style="144" customWidth="1"/>
    <col min="14645" max="14645" width="1.42578125" style="144" customWidth="1"/>
    <col min="14646" max="14646" width="47.42578125" style="144" bestFit="1" customWidth="1"/>
    <col min="14647" max="14647" width="3.7109375" style="144" customWidth="1"/>
    <col min="14648" max="14648" width="6" style="144" customWidth="1"/>
    <col min="14649" max="14650" width="10.7109375" style="144" customWidth="1"/>
    <col min="14651" max="14651" width="17" style="144" customWidth="1"/>
    <col min="14652" max="14653" width="16.140625" style="144" customWidth="1"/>
    <col min="14654" max="14654" width="9.7109375" style="144" bestFit="1" customWidth="1"/>
    <col min="14655" max="14655" width="7.42578125" style="144" customWidth="1"/>
    <col min="14656" max="14656" width="13" style="144" customWidth="1"/>
    <col min="14657" max="14657" width="9.5703125" style="144" customWidth="1"/>
    <col min="14658" max="14658" width="7.85546875" style="144" customWidth="1"/>
    <col min="14659" max="14659" width="7.42578125" style="144" customWidth="1"/>
    <col min="14660" max="14660" width="11" style="144" customWidth="1"/>
    <col min="14661" max="14899" width="11.5703125" style="144"/>
    <col min="14900" max="14900" width="6.42578125" style="144" customWidth="1"/>
    <col min="14901" max="14901" width="1.42578125" style="144" customWidth="1"/>
    <col min="14902" max="14902" width="47.42578125" style="144" bestFit="1" customWidth="1"/>
    <col min="14903" max="14903" width="3.7109375" style="144" customWidth="1"/>
    <col min="14904" max="14904" width="6" style="144" customWidth="1"/>
    <col min="14905" max="14906" width="10.7109375" style="144" customWidth="1"/>
    <col min="14907" max="14907" width="17" style="144" customWidth="1"/>
    <col min="14908" max="14909" width="16.140625" style="144" customWidth="1"/>
    <col min="14910" max="14910" width="9.7109375" style="144" bestFit="1" customWidth="1"/>
    <col min="14911" max="14911" width="7.42578125" style="144" customWidth="1"/>
    <col min="14912" max="14912" width="13" style="144" customWidth="1"/>
    <col min="14913" max="14913" width="9.5703125" style="144" customWidth="1"/>
    <col min="14914" max="14914" width="7.85546875" style="144" customWidth="1"/>
    <col min="14915" max="14915" width="7.42578125" style="144" customWidth="1"/>
    <col min="14916" max="14916" width="11" style="144" customWidth="1"/>
    <col min="14917" max="15155" width="11.5703125" style="144"/>
    <col min="15156" max="15156" width="6.42578125" style="144" customWidth="1"/>
    <col min="15157" max="15157" width="1.42578125" style="144" customWidth="1"/>
    <col min="15158" max="15158" width="47.42578125" style="144" bestFit="1" customWidth="1"/>
    <col min="15159" max="15159" width="3.7109375" style="144" customWidth="1"/>
    <col min="15160" max="15160" width="6" style="144" customWidth="1"/>
    <col min="15161" max="15162" width="10.7109375" style="144" customWidth="1"/>
    <col min="15163" max="15163" width="17" style="144" customWidth="1"/>
    <col min="15164" max="15165" width="16.140625" style="144" customWidth="1"/>
    <col min="15166" max="15166" width="9.7109375" style="144" bestFit="1" customWidth="1"/>
    <col min="15167" max="15167" width="7.42578125" style="144" customWidth="1"/>
    <col min="15168" max="15168" width="13" style="144" customWidth="1"/>
    <col min="15169" max="15169" width="9.5703125" style="144" customWidth="1"/>
    <col min="15170" max="15170" width="7.85546875" style="144" customWidth="1"/>
    <col min="15171" max="15171" width="7.42578125" style="144" customWidth="1"/>
    <col min="15172" max="15172" width="11" style="144" customWidth="1"/>
    <col min="15173" max="15411" width="11.5703125" style="144"/>
    <col min="15412" max="15412" width="6.42578125" style="144" customWidth="1"/>
    <col min="15413" max="15413" width="1.42578125" style="144" customWidth="1"/>
    <col min="15414" max="15414" width="47.42578125" style="144" bestFit="1" customWidth="1"/>
    <col min="15415" max="15415" width="3.7109375" style="144" customWidth="1"/>
    <col min="15416" max="15416" width="6" style="144" customWidth="1"/>
    <col min="15417" max="15418" width="10.7109375" style="144" customWidth="1"/>
    <col min="15419" max="15419" width="17" style="144" customWidth="1"/>
    <col min="15420" max="15421" width="16.140625" style="144" customWidth="1"/>
    <col min="15422" max="15422" width="9.7109375" style="144" bestFit="1" customWidth="1"/>
    <col min="15423" max="15423" width="7.42578125" style="144" customWidth="1"/>
    <col min="15424" max="15424" width="13" style="144" customWidth="1"/>
    <col min="15425" max="15425" width="9.5703125" style="144" customWidth="1"/>
    <col min="15426" max="15426" width="7.85546875" style="144" customWidth="1"/>
    <col min="15427" max="15427" width="7.42578125" style="144" customWidth="1"/>
    <col min="15428" max="15428" width="11" style="144" customWidth="1"/>
    <col min="15429" max="16384" width="11.5703125" style="144"/>
  </cols>
  <sheetData>
    <row r="1" spans="1:9" s="129" customFormat="1" ht="18.75" customHeight="1" x14ac:dyDescent="0.25">
      <c r="A1" s="128" t="s">
        <v>147</v>
      </c>
      <c r="E1" s="130"/>
      <c r="F1" s="131"/>
      <c r="G1" s="131"/>
      <c r="H1" s="132"/>
      <c r="I1" s="132"/>
    </row>
    <row r="2" spans="1:9" s="133" customFormat="1" ht="18.75" customHeight="1" x14ac:dyDescent="0.25">
      <c r="A2" s="128" t="s">
        <v>148</v>
      </c>
      <c r="E2" s="134"/>
      <c r="F2" s="135"/>
      <c r="G2" s="135"/>
      <c r="H2" s="136"/>
      <c r="I2" s="136"/>
    </row>
    <row r="3" spans="1:9" s="139" customFormat="1" ht="15.75" x14ac:dyDescent="0.25">
      <c r="A3" s="137" t="s">
        <v>120</v>
      </c>
      <c r="B3" s="138"/>
      <c r="E3" s="140"/>
      <c r="F3" s="141"/>
      <c r="G3" s="141"/>
      <c r="H3" s="142"/>
      <c r="I3" s="142"/>
    </row>
    <row r="4" spans="1:9" s="133" customFormat="1" x14ac:dyDescent="0.2">
      <c r="A4" s="135"/>
      <c r="B4" s="143"/>
      <c r="C4" s="144"/>
      <c r="D4" s="144"/>
      <c r="E4" s="134"/>
      <c r="F4" s="145"/>
      <c r="G4" s="145"/>
      <c r="H4" s="146"/>
      <c r="I4" s="147"/>
    </row>
    <row r="5" spans="1:9" s="133" customFormat="1" ht="15.75" x14ac:dyDescent="0.2">
      <c r="A5" s="148" t="s">
        <v>143</v>
      </c>
      <c r="B5" s="143"/>
      <c r="C5" s="144"/>
      <c r="D5" s="144"/>
      <c r="E5" s="134"/>
      <c r="F5" s="145"/>
      <c r="G5" s="145"/>
      <c r="H5" s="146"/>
      <c r="I5" s="147"/>
    </row>
    <row r="6" spans="1:9" ht="9" customHeight="1" x14ac:dyDescent="0.2">
      <c r="A6" s="135"/>
      <c r="B6" s="143"/>
      <c r="C6" s="143"/>
      <c r="D6" s="143"/>
    </row>
    <row r="7" spans="1:9" s="152" customFormat="1" ht="30" customHeight="1" x14ac:dyDescent="0.25">
      <c r="A7" s="150" t="s">
        <v>140</v>
      </c>
      <c r="B7" s="151"/>
      <c r="C7" s="392" t="s">
        <v>149</v>
      </c>
      <c r="D7" s="393"/>
      <c r="E7" s="393"/>
      <c r="F7" s="393"/>
      <c r="G7" s="393"/>
      <c r="H7" s="393"/>
      <c r="I7" s="394"/>
    </row>
    <row r="8" spans="1:9" s="152" customFormat="1" ht="15" x14ac:dyDescent="0.25">
      <c r="A8" s="153"/>
      <c r="B8" s="151"/>
      <c r="C8" s="154"/>
      <c r="D8" s="154"/>
      <c r="E8" s="155"/>
      <c r="F8" s="156"/>
      <c r="G8" s="156"/>
      <c r="H8" s="157"/>
      <c r="I8" s="157"/>
    </row>
    <row r="9" spans="1:9" ht="12.75" customHeight="1" x14ac:dyDescent="0.2">
      <c r="A9" s="135"/>
      <c r="B9" s="149"/>
      <c r="C9" s="149" t="s">
        <v>150</v>
      </c>
      <c r="D9" s="149"/>
      <c r="E9" s="135" t="s">
        <v>0</v>
      </c>
      <c r="F9" s="158" t="s">
        <v>144</v>
      </c>
      <c r="G9" s="158" t="s">
        <v>145</v>
      </c>
      <c r="H9" s="159" t="s">
        <v>151</v>
      </c>
      <c r="I9" s="160" t="s">
        <v>152</v>
      </c>
    </row>
    <row r="10" spans="1:9" x14ac:dyDescent="0.2">
      <c r="A10" s="135"/>
      <c r="B10" s="143"/>
      <c r="C10" s="143"/>
      <c r="D10" s="143"/>
    </row>
    <row r="11" spans="1:9" ht="18.600000000000001" hidden="1" customHeight="1" x14ac:dyDescent="0.2">
      <c r="A11" s="135"/>
      <c r="B11" s="143"/>
      <c r="C11" s="143"/>
      <c r="D11" s="143"/>
      <c r="E11" s="395" t="s">
        <v>153</v>
      </c>
      <c r="F11" s="396"/>
      <c r="G11" s="396"/>
      <c r="H11" s="396"/>
      <c r="I11" s="397"/>
    </row>
    <row r="12" spans="1:9" ht="12.75" customHeight="1" x14ac:dyDescent="0.2">
      <c r="A12" s="135">
        <v>1</v>
      </c>
      <c r="B12" s="149"/>
      <c r="C12" s="161" t="s">
        <v>6</v>
      </c>
      <c r="D12" s="162"/>
      <c r="E12" s="163"/>
      <c r="F12" s="164"/>
      <c r="G12" s="164"/>
      <c r="H12" s="165"/>
      <c r="I12" s="166"/>
    </row>
    <row r="13" spans="1:9" ht="12.75" customHeight="1" x14ac:dyDescent="0.2">
      <c r="B13" s="167"/>
      <c r="C13" s="168" t="s">
        <v>7</v>
      </c>
      <c r="D13" s="133"/>
      <c r="E13" s="169" t="s">
        <v>5</v>
      </c>
      <c r="F13" s="170">
        <v>1</v>
      </c>
      <c r="G13" s="170"/>
      <c r="H13" s="171"/>
      <c r="I13" s="172"/>
    </row>
    <row r="14" spans="1:9" ht="7.5" customHeight="1" x14ac:dyDescent="0.2">
      <c r="B14" s="167"/>
      <c r="C14" s="173"/>
      <c r="D14" s="133"/>
      <c r="E14" s="174"/>
      <c r="F14" s="175"/>
      <c r="G14" s="175"/>
      <c r="H14" s="176"/>
      <c r="I14" s="177"/>
    </row>
    <row r="15" spans="1:9" ht="15" customHeight="1" x14ac:dyDescent="0.2">
      <c r="B15" s="167"/>
      <c r="F15" s="178"/>
      <c r="G15" s="178"/>
      <c r="H15" s="179" t="s">
        <v>154</v>
      </c>
      <c r="I15" s="179"/>
    </row>
    <row r="16" spans="1:9" ht="15" customHeight="1" x14ac:dyDescent="0.2">
      <c r="B16" s="167"/>
      <c r="F16" s="178"/>
      <c r="G16" s="178"/>
      <c r="H16" s="180"/>
      <c r="I16" s="181"/>
    </row>
    <row r="17" spans="1:9" ht="12.75" customHeight="1" x14ac:dyDescent="0.2">
      <c r="A17" s="135">
        <v>2</v>
      </c>
      <c r="B17" s="149"/>
      <c r="C17" s="182" t="s">
        <v>155</v>
      </c>
      <c r="D17" s="162"/>
      <c r="E17" s="163"/>
      <c r="F17" s="183"/>
      <c r="G17" s="183"/>
      <c r="H17" s="165"/>
      <c r="I17" s="166"/>
    </row>
    <row r="18" spans="1:9" ht="12.75" customHeight="1" x14ac:dyDescent="0.2">
      <c r="A18" s="134" t="s">
        <v>156</v>
      </c>
      <c r="B18" s="167"/>
      <c r="C18" s="184" t="s">
        <v>157</v>
      </c>
      <c r="D18" s="133"/>
      <c r="E18" s="169" t="s">
        <v>158</v>
      </c>
      <c r="F18" s="170">
        <v>14</v>
      </c>
      <c r="G18" s="170"/>
      <c r="H18" s="171"/>
      <c r="I18" s="172"/>
    </row>
    <row r="19" spans="1:9" ht="12.75" customHeight="1" x14ac:dyDescent="0.2">
      <c r="A19" s="134" t="s">
        <v>159</v>
      </c>
      <c r="B19" s="167"/>
      <c r="C19" s="184" t="s">
        <v>160</v>
      </c>
      <c r="D19" s="133"/>
      <c r="E19" s="169" t="s">
        <v>158</v>
      </c>
      <c r="F19" s="170">
        <v>75</v>
      </c>
      <c r="G19" s="170"/>
      <c r="H19" s="171"/>
      <c r="I19" s="172"/>
    </row>
    <row r="20" spans="1:9" ht="12.75" customHeight="1" x14ac:dyDescent="0.2">
      <c r="A20" s="134" t="s">
        <v>161</v>
      </c>
      <c r="B20" s="167"/>
      <c r="C20" s="184" t="s">
        <v>162</v>
      </c>
      <c r="D20" s="133"/>
      <c r="E20" s="169" t="s">
        <v>158</v>
      </c>
      <c r="F20" s="170">
        <v>39.5</v>
      </c>
      <c r="G20" s="170"/>
      <c r="H20" s="171"/>
      <c r="I20" s="172"/>
    </row>
    <row r="21" spans="1:9" ht="12.75" customHeight="1" x14ac:dyDescent="0.2">
      <c r="A21" s="134" t="s">
        <v>163</v>
      </c>
      <c r="B21" s="167"/>
      <c r="C21" s="184" t="s">
        <v>164</v>
      </c>
      <c r="D21" s="133"/>
      <c r="E21" s="169" t="s">
        <v>158</v>
      </c>
      <c r="F21" s="170">
        <v>67.5</v>
      </c>
      <c r="G21" s="170"/>
      <c r="H21" s="171"/>
      <c r="I21" s="172"/>
    </row>
    <row r="22" spans="1:9" ht="12.75" customHeight="1" x14ac:dyDescent="0.2">
      <c r="A22" s="134" t="s">
        <v>165</v>
      </c>
      <c r="B22" s="167"/>
      <c r="C22" s="184" t="s">
        <v>166</v>
      </c>
      <c r="D22" s="133"/>
      <c r="E22" s="169" t="s">
        <v>158</v>
      </c>
      <c r="F22" s="170">
        <v>8.5</v>
      </c>
      <c r="G22" s="170"/>
      <c r="H22" s="171"/>
      <c r="I22" s="172"/>
    </row>
    <row r="23" spans="1:9" ht="12.75" customHeight="1" x14ac:dyDescent="0.2">
      <c r="A23" s="134" t="s">
        <v>167</v>
      </c>
      <c r="B23" s="167"/>
      <c r="C23" s="184" t="s">
        <v>168</v>
      </c>
      <c r="D23" s="133"/>
      <c r="E23" s="169" t="s">
        <v>102</v>
      </c>
      <c r="F23" s="170">
        <v>750</v>
      </c>
      <c r="G23" s="170"/>
      <c r="H23" s="171"/>
      <c r="I23" s="172"/>
    </row>
    <row r="24" spans="1:9" ht="12.75" customHeight="1" x14ac:dyDescent="0.2">
      <c r="B24" s="167"/>
      <c r="C24" s="184" t="s">
        <v>169</v>
      </c>
      <c r="D24" s="133"/>
      <c r="E24" s="169" t="s">
        <v>4</v>
      </c>
      <c r="F24" s="170"/>
      <c r="G24" s="170"/>
      <c r="H24" s="171"/>
      <c r="I24" s="172"/>
    </row>
    <row r="25" spans="1:9" ht="7.5" customHeight="1" x14ac:dyDescent="0.2">
      <c r="B25" s="167"/>
      <c r="C25" s="185"/>
      <c r="D25" s="133"/>
      <c r="E25" s="174"/>
      <c r="F25" s="186"/>
      <c r="G25" s="186"/>
      <c r="H25" s="176"/>
      <c r="I25" s="177"/>
    </row>
    <row r="26" spans="1:9" ht="15" customHeight="1" x14ac:dyDescent="0.2">
      <c r="B26" s="167"/>
      <c r="C26" s="187"/>
      <c r="D26" s="133"/>
      <c r="F26" s="188"/>
      <c r="G26" s="188"/>
      <c r="H26" s="179" t="s">
        <v>170</v>
      </c>
      <c r="I26" s="179"/>
    </row>
    <row r="27" spans="1:9" ht="15" customHeight="1" x14ac:dyDescent="0.2">
      <c r="B27" s="167"/>
      <c r="C27" s="187"/>
      <c r="D27" s="133"/>
      <c r="F27" s="188"/>
      <c r="G27" s="188"/>
      <c r="H27" s="179"/>
      <c r="I27" s="179"/>
    </row>
    <row r="28" spans="1:9" ht="12.75" customHeight="1" x14ac:dyDescent="0.2">
      <c r="A28" s="135">
        <v>3</v>
      </c>
      <c r="B28" s="167"/>
      <c r="C28" s="189" t="s">
        <v>171</v>
      </c>
      <c r="D28" s="133"/>
      <c r="E28" s="163"/>
      <c r="F28" s="190"/>
      <c r="G28" s="190"/>
      <c r="H28" s="191"/>
      <c r="I28" s="192"/>
    </row>
    <row r="29" spans="1:9" ht="12.75" customHeight="1" x14ac:dyDescent="0.2">
      <c r="A29" s="134" t="s">
        <v>172</v>
      </c>
      <c r="B29" s="167"/>
      <c r="C29" s="184" t="s">
        <v>173</v>
      </c>
      <c r="D29" s="133"/>
      <c r="E29" s="169" t="s">
        <v>3</v>
      </c>
      <c r="F29" s="170">
        <v>655</v>
      </c>
      <c r="G29" s="170"/>
      <c r="H29" s="171"/>
      <c r="I29" s="172"/>
    </row>
    <row r="30" spans="1:9" ht="13.15" customHeight="1" x14ac:dyDescent="0.2">
      <c r="A30" s="134" t="s">
        <v>174</v>
      </c>
      <c r="B30" s="167"/>
      <c r="C30" s="184" t="s">
        <v>175</v>
      </c>
      <c r="D30" s="133"/>
      <c r="E30" s="169" t="s">
        <v>3</v>
      </c>
      <c r="F30" s="170">
        <v>60</v>
      </c>
      <c r="G30" s="170"/>
      <c r="H30" s="171"/>
      <c r="I30" s="172"/>
    </row>
    <row r="31" spans="1:9" ht="13.15" customHeight="1" x14ac:dyDescent="0.2">
      <c r="A31" s="134" t="s">
        <v>218</v>
      </c>
      <c r="B31" s="167"/>
      <c r="C31" s="184" t="s">
        <v>219</v>
      </c>
      <c r="D31" s="133"/>
      <c r="E31" s="169" t="s">
        <v>102</v>
      </c>
      <c r="F31" s="170">
        <v>250</v>
      </c>
      <c r="G31" s="170"/>
      <c r="H31" s="171"/>
      <c r="I31" s="172"/>
    </row>
    <row r="32" spans="1:9" ht="7.5" customHeight="1" x14ac:dyDescent="0.2">
      <c r="B32" s="167"/>
      <c r="C32" s="185"/>
      <c r="D32" s="133"/>
      <c r="E32" s="174"/>
      <c r="F32" s="186"/>
      <c r="G32" s="186"/>
      <c r="H32" s="176"/>
      <c r="I32" s="177"/>
    </row>
    <row r="33" spans="1:9" ht="15" customHeight="1" x14ac:dyDescent="0.2">
      <c r="B33" s="167"/>
      <c r="C33" s="187"/>
      <c r="D33" s="133"/>
      <c r="F33" s="188"/>
      <c r="G33" s="188"/>
      <c r="H33" s="179" t="s">
        <v>176</v>
      </c>
      <c r="I33" s="179"/>
    </row>
    <row r="34" spans="1:9" ht="15" customHeight="1" x14ac:dyDescent="0.2">
      <c r="B34" s="167"/>
      <c r="C34" s="187"/>
      <c r="D34" s="133"/>
      <c r="F34" s="188"/>
      <c r="G34" s="188"/>
      <c r="H34" s="171"/>
      <c r="I34" s="193"/>
    </row>
    <row r="35" spans="1:9" s="133" customFormat="1" ht="12.75" customHeight="1" x14ac:dyDescent="0.25">
      <c r="A35" s="135">
        <v>4</v>
      </c>
      <c r="B35" s="135"/>
      <c r="C35" s="182" t="s">
        <v>177</v>
      </c>
      <c r="D35" s="194"/>
      <c r="E35" s="163"/>
      <c r="F35" s="190"/>
      <c r="G35" s="190"/>
      <c r="H35" s="191"/>
      <c r="I35" s="192"/>
    </row>
    <row r="36" spans="1:9" ht="12.75" customHeight="1" x14ac:dyDescent="0.2">
      <c r="A36" s="134" t="s">
        <v>178</v>
      </c>
      <c r="B36" s="167"/>
      <c r="C36" s="184" t="s">
        <v>179</v>
      </c>
      <c r="D36" s="133"/>
      <c r="E36" s="169" t="s">
        <v>3</v>
      </c>
      <c r="F36" s="170">
        <v>1425</v>
      </c>
      <c r="G36" s="170"/>
      <c r="H36" s="171"/>
      <c r="I36" s="172"/>
    </row>
    <row r="37" spans="1:9" ht="12.75" customHeight="1" x14ac:dyDescent="0.2">
      <c r="A37" s="134" t="s">
        <v>180</v>
      </c>
      <c r="B37" s="167"/>
      <c r="C37" s="184" t="s">
        <v>181</v>
      </c>
      <c r="D37" s="133"/>
      <c r="E37" s="169" t="s">
        <v>8</v>
      </c>
      <c r="F37" s="170">
        <v>47</v>
      </c>
      <c r="G37" s="170"/>
      <c r="H37" s="171"/>
      <c r="I37" s="172"/>
    </row>
    <row r="38" spans="1:9" ht="12.75" customHeight="1" x14ac:dyDescent="0.2">
      <c r="A38" s="134" t="s">
        <v>182</v>
      </c>
      <c r="B38" s="167"/>
      <c r="C38" s="184" t="s">
        <v>183</v>
      </c>
      <c r="D38" s="133"/>
      <c r="E38" s="169" t="s">
        <v>8</v>
      </c>
      <c r="F38" s="170">
        <v>75</v>
      </c>
      <c r="G38" s="170"/>
      <c r="H38" s="171"/>
      <c r="I38" s="172"/>
    </row>
    <row r="39" spans="1:9" ht="12.75" customHeight="1" x14ac:dyDescent="0.2">
      <c r="A39" s="134" t="s">
        <v>184</v>
      </c>
      <c r="B39" s="167"/>
      <c r="C39" s="184" t="s">
        <v>185</v>
      </c>
      <c r="D39" s="133"/>
      <c r="E39" s="169" t="s">
        <v>5</v>
      </c>
      <c r="F39" s="170">
        <v>1</v>
      </c>
      <c r="G39" s="170"/>
      <c r="H39" s="171"/>
      <c r="I39" s="172"/>
    </row>
    <row r="40" spans="1:9" ht="12.75" customHeight="1" x14ac:dyDescent="0.2">
      <c r="A40" s="134" t="s">
        <v>186</v>
      </c>
      <c r="B40" s="167"/>
      <c r="C40" s="184" t="s">
        <v>187</v>
      </c>
      <c r="D40" s="133"/>
      <c r="E40" s="169" t="s">
        <v>4</v>
      </c>
      <c r="F40" s="170">
        <v>2</v>
      </c>
      <c r="G40" s="170"/>
      <c r="H40" s="171"/>
      <c r="I40" s="172"/>
    </row>
    <row r="41" spans="1:9" ht="7.5" customHeight="1" x14ac:dyDescent="0.2">
      <c r="B41" s="167"/>
      <c r="C41" s="185"/>
      <c r="D41" s="133"/>
      <c r="E41" s="174"/>
      <c r="F41" s="195"/>
      <c r="G41" s="195"/>
      <c r="H41" s="176"/>
      <c r="I41" s="196"/>
    </row>
    <row r="42" spans="1:9" ht="15" customHeight="1" x14ac:dyDescent="0.2">
      <c r="B42" s="167"/>
      <c r="F42" s="188"/>
      <c r="G42" s="188"/>
      <c r="H42" s="179" t="s">
        <v>188</v>
      </c>
      <c r="I42" s="179"/>
    </row>
    <row r="43" spans="1:9" ht="15" customHeight="1" x14ac:dyDescent="0.2">
      <c r="B43" s="167"/>
      <c r="F43" s="188"/>
      <c r="G43" s="188"/>
      <c r="H43" s="179"/>
      <c r="I43" s="179"/>
    </row>
    <row r="44" spans="1:9" s="133" customFormat="1" ht="12.75" customHeight="1" x14ac:dyDescent="0.25">
      <c r="A44" s="135">
        <v>5</v>
      </c>
      <c r="B44" s="135"/>
      <c r="C44" s="197" t="s">
        <v>189</v>
      </c>
      <c r="D44" s="194"/>
      <c r="E44" s="163"/>
      <c r="F44" s="190"/>
      <c r="G44" s="190"/>
      <c r="H44" s="191"/>
      <c r="I44" s="192"/>
    </row>
    <row r="45" spans="1:9" ht="12.75" customHeight="1" x14ac:dyDescent="0.2">
      <c r="A45" s="134" t="s">
        <v>190</v>
      </c>
      <c r="B45" s="167"/>
      <c r="C45" s="198" t="s">
        <v>191</v>
      </c>
      <c r="E45" s="169" t="s">
        <v>8</v>
      </c>
      <c r="F45" s="199">
        <v>72</v>
      </c>
      <c r="G45" s="199"/>
      <c r="H45" s="171"/>
      <c r="I45" s="200"/>
    </row>
    <row r="46" spans="1:9" ht="12.75" customHeight="1" x14ac:dyDescent="0.2">
      <c r="A46" s="134" t="s">
        <v>192</v>
      </c>
      <c r="B46" s="167"/>
      <c r="C46" s="198" t="s">
        <v>193</v>
      </c>
      <c r="E46" s="169" t="s">
        <v>8</v>
      </c>
      <c r="F46" s="199">
        <v>72</v>
      </c>
      <c r="G46" s="199"/>
      <c r="H46" s="171"/>
      <c r="I46" s="200"/>
    </row>
    <row r="47" spans="1:9" ht="7.5" customHeight="1" x14ac:dyDescent="0.2">
      <c r="B47" s="167"/>
      <c r="C47" s="185"/>
      <c r="D47" s="133"/>
      <c r="E47" s="174"/>
      <c r="F47" s="175"/>
      <c r="G47" s="175"/>
      <c r="H47" s="176"/>
      <c r="I47" s="177"/>
    </row>
    <row r="48" spans="1:9" ht="15" customHeight="1" x14ac:dyDescent="0.2">
      <c r="B48" s="167"/>
      <c r="C48" s="133"/>
      <c r="F48" s="201"/>
      <c r="G48" s="201"/>
      <c r="H48" s="179" t="s">
        <v>194</v>
      </c>
      <c r="I48" s="179"/>
    </row>
    <row r="49" spans="1:9" ht="15" customHeight="1" x14ac:dyDescent="0.2">
      <c r="B49" s="167"/>
      <c r="C49" s="133"/>
      <c r="F49" s="201"/>
      <c r="G49" s="201"/>
      <c r="H49" s="179"/>
      <c r="I49" s="179"/>
    </row>
    <row r="50" spans="1:9" s="133" customFormat="1" ht="12.75" customHeight="1" x14ac:dyDescent="0.25">
      <c r="A50" s="135">
        <v>6</v>
      </c>
      <c r="B50" s="135"/>
      <c r="C50" s="197" t="s">
        <v>195</v>
      </c>
      <c r="D50" s="194"/>
      <c r="E50" s="163"/>
      <c r="F50" s="190"/>
      <c r="G50" s="190"/>
      <c r="H50" s="191"/>
      <c r="I50" s="192"/>
    </row>
    <row r="51" spans="1:9" ht="12.75" customHeight="1" x14ac:dyDescent="0.2">
      <c r="A51" s="134" t="s">
        <v>196</v>
      </c>
      <c r="B51" s="167"/>
      <c r="C51" s="198" t="s">
        <v>197</v>
      </c>
      <c r="E51" s="169" t="s">
        <v>158</v>
      </c>
      <c r="F51" s="199">
        <v>3.5</v>
      </c>
      <c r="G51" s="199"/>
      <c r="H51" s="171"/>
      <c r="I51" s="200"/>
    </row>
    <row r="52" spans="1:9" ht="12.75" customHeight="1" x14ac:dyDescent="0.2">
      <c r="A52" s="134" t="s">
        <v>198</v>
      </c>
      <c r="B52" s="167"/>
      <c r="C52" s="198" t="s">
        <v>199</v>
      </c>
      <c r="E52" s="169" t="s">
        <v>158</v>
      </c>
      <c r="F52" s="199">
        <v>2</v>
      </c>
      <c r="G52" s="199"/>
      <c r="H52" s="171"/>
      <c r="I52" s="200"/>
    </row>
    <row r="53" spans="1:9" s="133" customFormat="1" ht="12.75" customHeight="1" x14ac:dyDescent="0.25">
      <c r="A53" s="134" t="s">
        <v>200</v>
      </c>
      <c r="B53" s="134"/>
      <c r="C53" s="202" t="s">
        <v>201</v>
      </c>
      <c r="E53" s="169" t="s">
        <v>3</v>
      </c>
      <c r="F53" s="170">
        <v>250</v>
      </c>
      <c r="G53" s="170"/>
      <c r="H53" s="171"/>
      <c r="I53" s="172"/>
    </row>
    <row r="54" spans="1:9" ht="7.5" customHeight="1" x14ac:dyDescent="0.2">
      <c r="B54" s="167"/>
      <c r="C54" s="185"/>
      <c r="D54" s="133"/>
      <c r="E54" s="174"/>
      <c r="F54" s="175"/>
      <c r="G54" s="175"/>
      <c r="H54" s="176"/>
      <c r="I54" s="177"/>
    </row>
    <row r="55" spans="1:9" ht="15" customHeight="1" x14ac:dyDescent="0.2">
      <c r="B55" s="167"/>
      <c r="C55" s="133"/>
      <c r="F55" s="201"/>
      <c r="G55" s="201"/>
      <c r="H55" s="179" t="s">
        <v>202</v>
      </c>
      <c r="I55" s="179"/>
    </row>
    <row r="56" spans="1:9" x14ac:dyDescent="0.2">
      <c r="B56" s="167"/>
      <c r="C56" s="203"/>
      <c r="D56" s="204"/>
    </row>
    <row r="57" spans="1:9" ht="19.5" customHeight="1" x14ac:dyDescent="0.3">
      <c r="A57" s="398" t="str">
        <f>A7</f>
        <v>DCE 2</v>
      </c>
      <c r="B57" s="205"/>
      <c r="C57" s="401" t="str">
        <f>C7</f>
        <v>LOT 02B - STRUCTURE BOIS / COUVERTURE / BARDAGE</v>
      </c>
      <c r="D57" s="206"/>
      <c r="E57" s="207" t="s">
        <v>203</v>
      </c>
      <c r="F57" s="208"/>
      <c r="G57" s="208"/>
      <c r="H57" s="209"/>
      <c r="I57" s="210"/>
    </row>
    <row r="58" spans="1:9" ht="19.5" customHeight="1" x14ac:dyDescent="0.3">
      <c r="A58" s="399"/>
      <c r="B58" s="205"/>
      <c r="C58" s="402"/>
      <c r="D58" s="206"/>
      <c r="E58" s="211" t="s">
        <v>142</v>
      </c>
      <c r="F58" s="212"/>
      <c r="G58" s="212"/>
      <c r="H58" s="213"/>
      <c r="I58" s="214"/>
    </row>
    <row r="59" spans="1:9" ht="19.5" customHeight="1" x14ac:dyDescent="0.3">
      <c r="A59" s="400"/>
      <c r="B59" s="205"/>
      <c r="C59" s="403"/>
      <c r="D59" s="206"/>
      <c r="E59" s="215" t="s">
        <v>204</v>
      </c>
      <c r="F59" s="216"/>
      <c r="G59" s="216"/>
      <c r="H59" s="217"/>
      <c r="I59" s="218"/>
    </row>
    <row r="60" spans="1:9" ht="18.75" x14ac:dyDescent="0.3">
      <c r="A60" s="219"/>
      <c r="B60" s="205"/>
      <c r="C60" s="220"/>
      <c r="D60" s="206"/>
      <c r="E60" s="153"/>
      <c r="F60" s="212"/>
      <c r="G60" s="212"/>
      <c r="H60" s="213"/>
      <c r="I60" s="221"/>
    </row>
    <row r="61" spans="1:9" ht="18.75" x14ac:dyDescent="0.3">
      <c r="A61" s="135" t="s">
        <v>205</v>
      </c>
      <c r="B61" s="205"/>
      <c r="C61" s="182" t="s">
        <v>206</v>
      </c>
      <c r="E61" s="163"/>
      <c r="F61" s="222"/>
      <c r="G61" s="222"/>
      <c r="H61" s="223"/>
      <c r="I61" s="224"/>
    </row>
    <row r="62" spans="1:9" ht="15" x14ac:dyDescent="0.2">
      <c r="C62" s="184" t="s">
        <v>157</v>
      </c>
      <c r="D62" s="133"/>
      <c r="E62" s="169" t="s">
        <v>158</v>
      </c>
      <c r="F62" s="170">
        <v>0.4</v>
      </c>
      <c r="G62" s="170"/>
      <c r="H62" s="171"/>
      <c r="I62" s="172"/>
    </row>
    <row r="63" spans="1:9" ht="15" x14ac:dyDescent="0.2">
      <c r="C63" s="184" t="s">
        <v>160</v>
      </c>
      <c r="D63" s="133"/>
      <c r="E63" s="169" t="s">
        <v>158</v>
      </c>
      <c r="F63" s="170">
        <v>1.2</v>
      </c>
      <c r="G63" s="170"/>
      <c r="H63" s="171"/>
      <c r="I63" s="172"/>
    </row>
    <row r="64" spans="1:9" ht="15" x14ac:dyDescent="0.2">
      <c r="C64" s="184" t="s">
        <v>162</v>
      </c>
      <c r="D64" s="133"/>
      <c r="E64" s="169" t="s">
        <v>158</v>
      </c>
      <c r="F64" s="170">
        <v>1.32</v>
      </c>
      <c r="G64" s="170"/>
      <c r="H64" s="171"/>
      <c r="I64" s="172"/>
    </row>
    <row r="65" spans="1:9" ht="15" x14ac:dyDescent="0.2">
      <c r="C65" s="184" t="s">
        <v>164</v>
      </c>
      <c r="D65" s="133"/>
      <c r="E65" s="169" t="s">
        <v>158</v>
      </c>
      <c r="F65" s="170">
        <v>2.5</v>
      </c>
      <c r="G65" s="170"/>
      <c r="H65" s="171"/>
      <c r="I65" s="172"/>
    </row>
    <row r="66" spans="1:9" ht="15" x14ac:dyDescent="0.2">
      <c r="C66" s="184" t="s">
        <v>179</v>
      </c>
      <c r="D66" s="133"/>
      <c r="E66" s="169" t="s">
        <v>3</v>
      </c>
      <c r="F66" s="170">
        <v>40</v>
      </c>
      <c r="G66" s="170"/>
      <c r="H66" s="171"/>
      <c r="I66" s="172"/>
    </row>
    <row r="67" spans="1:9" x14ac:dyDescent="0.2">
      <c r="C67" s="198" t="s">
        <v>191</v>
      </c>
      <c r="E67" s="169" t="s">
        <v>8</v>
      </c>
      <c r="F67" s="199">
        <v>5</v>
      </c>
      <c r="G67" s="199"/>
      <c r="H67" s="171"/>
      <c r="I67" s="200"/>
    </row>
    <row r="68" spans="1:9" ht="15" x14ac:dyDescent="0.2">
      <c r="C68" s="198" t="s">
        <v>197</v>
      </c>
      <c r="E68" s="169" t="s">
        <v>158</v>
      </c>
      <c r="F68" s="199">
        <v>0.65</v>
      </c>
      <c r="G68" s="199"/>
      <c r="H68" s="171"/>
      <c r="I68" s="200"/>
    </row>
    <row r="69" spans="1:9" ht="15" x14ac:dyDescent="0.2">
      <c r="C69" s="198" t="s">
        <v>199</v>
      </c>
      <c r="E69" s="169" t="s">
        <v>158</v>
      </c>
      <c r="F69" s="199">
        <v>0.5</v>
      </c>
      <c r="G69" s="199"/>
      <c r="H69" s="171"/>
      <c r="I69" s="200"/>
    </row>
    <row r="70" spans="1:9" ht="15" customHeight="1" x14ac:dyDescent="0.2">
      <c r="A70" s="225"/>
      <c r="B70" s="226"/>
      <c r="C70" s="202" t="s">
        <v>201</v>
      </c>
      <c r="D70" s="133"/>
      <c r="E70" s="169" t="s">
        <v>3</v>
      </c>
      <c r="F70" s="170">
        <v>45</v>
      </c>
      <c r="G70" s="170"/>
      <c r="H70" s="171"/>
      <c r="I70" s="172"/>
    </row>
    <row r="71" spans="1:9" ht="15" customHeight="1" x14ac:dyDescent="0.2">
      <c r="B71" s="167"/>
      <c r="C71" s="184" t="s">
        <v>207</v>
      </c>
      <c r="D71" s="133"/>
      <c r="E71" s="169" t="s">
        <v>3</v>
      </c>
      <c r="F71" s="170">
        <v>-15</v>
      </c>
      <c r="G71" s="170"/>
      <c r="H71" s="171"/>
      <c r="I71" s="172"/>
    </row>
    <row r="72" spans="1:9" ht="15" customHeight="1" x14ac:dyDescent="0.2">
      <c r="A72" s="225"/>
      <c r="B72" s="226"/>
      <c r="C72" s="184" t="s">
        <v>175</v>
      </c>
      <c r="D72" s="133"/>
      <c r="E72" s="169" t="s">
        <v>3</v>
      </c>
      <c r="F72" s="170">
        <v>15</v>
      </c>
      <c r="G72" s="170"/>
      <c r="H72" s="171"/>
      <c r="I72" s="172"/>
    </row>
    <row r="73" spans="1:9" ht="7.5" customHeight="1" x14ac:dyDescent="0.3">
      <c r="A73" s="219"/>
      <c r="B73" s="205"/>
      <c r="C73" s="185"/>
      <c r="D73" s="133"/>
      <c r="E73" s="174"/>
      <c r="F73" s="195"/>
      <c r="G73" s="195"/>
      <c r="H73" s="176"/>
      <c r="I73" s="196"/>
    </row>
    <row r="74" spans="1:9" ht="15" customHeight="1" x14ac:dyDescent="0.3">
      <c r="B74" s="205"/>
      <c r="C74" s="187"/>
      <c r="D74" s="133"/>
      <c r="F74" s="170"/>
      <c r="G74" s="170"/>
      <c r="H74" s="179" t="s">
        <v>208</v>
      </c>
      <c r="I74" s="179"/>
    </row>
    <row r="75" spans="1:9" x14ac:dyDescent="0.2">
      <c r="F75" s="227"/>
      <c r="G75" s="227"/>
    </row>
    <row r="76" spans="1:9" ht="19.5" customHeight="1" x14ac:dyDescent="0.3">
      <c r="A76" s="398" t="str">
        <f>A7</f>
        <v>DCE 2</v>
      </c>
      <c r="B76" s="228"/>
      <c r="C76" s="401" t="str">
        <f>C57&amp;" AVEC OPTION"</f>
        <v>LOT 02B - STRUCTURE BOIS / COUVERTURE / BARDAGE AVEC OPTION</v>
      </c>
      <c r="D76" s="143"/>
      <c r="E76" s="207" t="s">
        <v>209</v>
      </c>
      <c r="F76" s="208"/>
      <c r="G76" s="208"/>
      <c r="H76" s="209"/>
      <c r="I76" s="210"/>
    </row>
    <row r="77" spans="1:9" ht="19.5" customHeight="1" x14ac:dyDescent="0.3">
      <c r="A77" s="399"/>
      <c r="B77" s="228"/>
      <c r="C77" s="402"/>
      <c r="E77" s="211" t="s">
        <v>142</v>
      </c>
      <c r="F77" s="212"/>
      <c r="G77" s="212"/>
      <c r="H77" s="213"/>
      <c r="I77" s="214"/>
    </row>
    <row r="78" spans="1:9" ht="19.5" customHeight="1" x14ac:dyDescent="0.3">
      <c r="A78" s="400"/>
      <c r="B78" s="228"/>
      <c r="C78" s="403"/>
      <c r="E78" s="215" t="str">
        <f>E59</f>
        <v>TOTAL TTC</v>
      </c>
      <c r="F78" s="216"/>
      <c r="G78" s="216"/>
      <c r="H78" s="217"/>
      <c r="I78" s="218"/>
    </row>
    <row r="79" spans="1:9" ht="13.5" customHeight="1" x14ac:dyDescent="0.2">
      <c r="C79" s="229"/>
      <c r="E79" s="135"/>
      <c r="F79" s="227"/>
      <c r="G79" s="227"/>
      <c r="I79" s="230"/>
    </row>
    <row r="80" spans="1:9" s="231" customFormat="1" ht="42" customHeight="1" x14ac:dyDescent="0.2">
      <c r="A80" s="391" t="s">
        <v>146</v>
      </c>
      <c r="B80" s="391"/>
      <c r="C80" s="391"/>
      <c r="D80" s="391"/>
      <c r="E80" s="391"/>
      <c r="F80" s="391"/>
      <c r="G80" s="391"/>
      <c r="H80" s="391"/>
      <c r="I80" s="391"/>
    </row>
  </sheetData>
  <mergeCells count="7">
    <mergeCell ref="A80:I80"/>
    <mergeCell ref="C7:I7"/>
    <mergeCell ref="E11:I11"/>
    <mergeCell ref="A57:A59"/>
    <mergeCell ref="C57:C59"/>
    <mergeCell ref="A76:A78"/>
    <mergeCell ref="C76:C78"/>
  </mergeCells>
  <printOptions horizontalCentered="1"/>
  <pageMargins left="0" right="0" top="0.15748031496062992" bottom="0" header="0.31496062992125984" footer="0.31496062992125984"/>
  <pageSetup paperSize="9" scale="90" fitToWidth="0" orientation="portrait" r:id="rId1"/>
  <rowBreaks count="1" manualBreakCount="1">
    <brk id="60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A3FD1-0100-4B52-A04E-5668997394C5}">
  <sheetPr>
    <pageSetUpPr fitToPage="1"/>
  </sheetPr>
  <dimension ref="A1:AAC28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23" sqref="F23"/>
    </sheetView>
  </sheetViews>
  <sheetFormatPr baseColWidth="10" defaultColWidth="10.7109375" defaultRowHeight="15" x14ac:dyDescent="0.25"/>
  <cols>
    <col min="1" max="1" width="9.7109375" style="245" customWidth="1"/>
    <col min="2" max="2" width="46.7109375" style="245" customWidth="1"/>
    <col min="3" max="3" width="4.7109375" style="246" customWidth="1"/>
    <col min="4" max="7" width="10.7109375" style="245" customWidth="1"/>
    <col min="8" max="8" width="12.7109375" style="245" customWidth="1"/>
    <col min="9" max="9" width="1.7109375" style="245" customWidth="1"/>
    <col min="10" max="12" width="10.7109375" style="245" customWidth="1"/>
    <col min="13" max="13" width="12.7109375" style="245" customWidth="1"/>
    <col min="14" max="14" width="1.7109375" style="245" customWidth="1"/>
    <col min="15" max="17" width="10.7109375" style="245" customWidth="1"/>
    <col min="18" max="18" width="12.7109375" style="245" customWidth="1"/>
    <col min="19" max="19" width="1.7109375" style="245" customWidth="1"/>
    <col min="20" max="703" width="10.7109375" style="245"/>
    <col min="704" max="706" width="10.7109375" style="245" customWidth="1"/>
    <col min="707" max="16384" width="10.7109375" style="245"/>
  </cols>
  <sheetData>
    <row r="1" spans="1:705" ht="55.15" customHeight="1" x14ac:dyDescent="0.25">
      <c r="A1" s="407"/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9"/>
    </row>
    <row r="2" spans="1:705" ht="14.45" customHeight="1" x14ac:dyDescent="0.25">
      <c r="A2" s="299"/>
      <c r="B2" s="298"/>
      <c r="C2" s="298"/>
      <c r="D2" s="297"/>
      <c r="E2" s="404" t="s">
        <v>252</v>
      </c>
      <c r="F2" s="405"/>
      <c r="G2" s="405"/>
      <c r="H2" s="406"/>
      <c r="I2" s="296"/>
      <c r="J2" s="404" t="s">
        <v>251</v>
      </c>
      <c r="K2" s="405"/>
      <c r="L2" s="405"/>
      <c r="M2" s="406"/>
      <c r="N2" s="296"/>
      <c r="O2" s="404" t="s">
        <v>250</v>
      </c>
      <c r="P2" s="405"/>
      <c r="Q2" s="405"/>
      <c r="R2" s="406"/>
    </row>
    <row r="3" spans="1:705" ht="30" x14ac:dyDescent="0.25">
      <c r="A3" s="410" t="s">
        <v>211</v>
      </c>
      <c r="B3" s="411"/>
      <c r="C3" s="294" t="s">
        <v>0</v>
      </c>
      <c r="D3" s="294" t="s">
        <v>248</v>
      </c>
      <c r="E3" s="294" t="s">
        <v>249</v>
      </c>
      <c r="F3" s="294" t="s">
        <v>248</v>
      </c>
      <c r="G3" s="294" t="s">
        <v>1</v>
      </c>
      <c r="H3" s="294" t="s">
        <v>2</v>
      </c>
      <c r="I3" s="295"/>
      <c r="J3" s="294" t="s">
        <v>249</v>
      </c>
      <c r="K3" s="294" t="s">
        <v>248</v>
      </c>
      <c r="L3" s="294" t="s">
        <v>1</v>
      </c>
      <c r="M3" s="294" t="s">
        <v>2</v>
      </c>
      <c r="N3" s="295"/>
      <c r="O3" s="294" t="s">
        <v>249</v>
      </c>
      <c r="P3" s="294" t="s">
        <v>248</v>
      </c>
      <c r="Q3" s="294" t="s">
        <v>1</v>
      </c>
      <c r="R3" s="294" t="s">
        <v>2</v>
      </c>
    </row>
    <row r="4" spans="1:705" x14ac:dyDescent="0.25">
      <c r="A4" s="293"/>
      <c r="B4" s="292"/>
      <c r="C4" s="291"/>
      <c r="D4" s="289"/>
      <c r="E4" s="289"/>
      <c r="F4" s="289"/>
      <c r="G4" s="289"/>
      <c r="H4" s="259"/>
      <c r="I4" s="256"/>
      <c r="J4" s="290"/>
      <c r="K4" s="264"/>
      <c r="L4" s="289"/>
      <c r="M4" s="259"/>
      <c r="N4" s="256"/>
      <c r="O4" s="290"/>
      <c r="P4" s="264"/>
      <c r="Q4" s="289"/>
      <c r="R4" s="259"/>
    </row>
    <row r="5" spans="1:705" ht="18" x14ac:dyDescent="0.25">
      <c r="A5" s="288"/>
      <c r="B5" s="287" t="s">
        <v>247</v>
      </c>
      <c r="C5" s="263"/>
      <c r="D5" s="260"/>
      <c r="E5" s="260"/>
      <c r="F5" s="260"/>
      <c r="G5" s="260"/>
      <c r="H5" s="280"/>
      <c r="I5" s="256"/>
      <c r="J5" s="262"/>
      <c r="K5" s="261"/>
      <c r="L5" s="260"/>
      <c r="M5" s="280"/>
      <c r="N5" s="256"/>
      <c r="O5" s="262"/>
      <c r="P5" s="261"/>
      <c r="Q5" s="260"/>
      <c r="R5" s="280"/>
      <c r="AAB5" s="245" t="s">
        <v>246</v>
      </c>
      <c r="AAC5" s="271" t="s">
        <v>245</v>
      </c>
    </row>
    <row r="6" spans="1:705" x14ac:dyDescent="0.25">
      <c r="A6" s="286" t="s">
        <v>273</v>
      </c>
      <c r="B6" s="285" t="s">
        <v>244</v>
      </c>
      <c r="C6" s="263"/>
      <c r="D6" s="260"/>
      <c r="E6" s="260"/>
      <c r="F6" s="260"/>
      <c r="G6" s="260"/>
      <c r="H6" s="280"/>
      <c r="I6" s="256"/>
      <c r="J6" s="262"/>
      <c r="K6" s="261"/>
      <c r="L6" s="260"/>
      <c r="M6" s="280"/>
      <c r="N6" s="256"/>
      <c r="O6" s="262"/>
      <c r="P6" s="261"/>
      <c r="Q6" s="260"/>
      <c r="R6" s="280"/>
      <c r="AAB6" s="245" t="s">
        <v>229</v>
      </c>
      <c r="AAC6" s="271"/>
    </row>
    <row r="7" spans="1:705" x14ac:dyDescent="0.25">
      <c r="A7" s="284" t="s">
        <v>274</v>
      </c>
      <c r="B7" s="283" t="s">
        <v>243</v>
      </c>
      <c r="C7" s="263"/>
      <c r="D7" s="260"/>
      <c r="E7" s="260"/>
      <c r="F7" s="260"/>
      <c r="G7" s="260"/>
      <c r="H7" s="280"/>
      <c r="I7" s="256"/>
      <c r="J7" s="262"/>
      <c r="K7" s="261"/>
      <c r="L7" s="260"/>
      <c r="M7" s="280"/>
      <c r="N7" s="256"/>
      <c r="O7" s="262"/>
      <c r="P7" s="261"/>
      <c r="Q7" s="260"/>
      <c r="R7" s="280"/>
      <c r="AAB7" s="245" t="s">
        <v>234</v>
      </c>
      <c r="AAC7" s="271"/>
    </row>
    <row r="8" spans="1:705" ht="27" x14ac:dyDescent="0.25">
      <c r="A8" s="279" t="s">
        <v>275</v>
      </c>
      <c r="B8" s="278" t="s">
        <v>242</v>
      </c>
      <c r="C8" s="277" t="s">
        <v>3</v>
      </c>
      <c r="D8" s="276"/>
      <c r="E8" s="273"/>
      <c r="F8" s="273"/>
      <c r="G8" s="273"/>
      <c r="H8" s="272"/>
      <c r="I8" s="256"/>
      <c r="J8" s="275">
        <v>48.96</v>
      </c>
      <c r="K8" s="274"/>
      <c r="L8" s="273"/>
      <c r="M8" s="272"/>
      <c r="N8" s="256"/>
      <c r="O8" s="275">
        <f>E8+J8</f>
        <v>48.96</v>
      </c>
      <c r="P8" s="274"/>
      <c r="Q8" s="273"/>
      <c r="R8" s="272"/>
      <c r="AAB8" s="245" t="s">
        <v>227</v>
      </c>
      <c r="AAC8" s="271" t="s">
        <v>241</v>
      </c>
    </row>
    <row r="9" spans="1:705" x14ac:dyDescent="0.25">
      <c r="A9" s="284" t="s">
        <v>276</v>
      </c>
      <c r="B9" s="283" t="s">
        <v>240</v>
      </c>
      <c r="C9" s="263"/>
      <c r="D9" s="260"/>
      <c r="E9" s="260"/>
      <c r="F9" s="260"/>
      <c r="G9" s="260"/>
      <c r="H9" s="280"/>
      <c r="I9" s="256"/>
      <c r="J9" s="262"/>
      <c r="K9" s="261"/>
      <c r="L9" s="260"/>
      <c r="M9" s="280"/>
      <c r="N9" s="256"/>
      <c r="O9" s="262"/>
      <c r="P9" s="261"/>
      <c r="Q9" s="260"/>
      <c r="R9" s="280"/>
      <c r="AAB9" s="245" t="s">
        <v>234</v>
      </c>
      <c r="AAC9" s="271"/>
    </row>
    <row r="10" spans="1:705" ht="27" x14ac:dyDescent="0.25">
      <c r="A10" s="279" t="s">
        <v>277</v>
      </c>
      <c r="B10" s="278" t="s">
        <v>239</v>
      </c>
      <c r="C10" s="277" t="s">
        <v>3</v>
      </c>
      <c r="D10" s="276"/>
      <c r="E10" s="273"/>
      <c r="F10" s="273"/>
      <c r="G10" s="273"/>
      <c r="H10" s="272"/>
      <c r="I10" s="256"/>
      <c r="J10" s="275">
        <v>59.29</v>
      </c>
      <c r="K10" s="274"/>
      <c r="L10" s="273"/>
      <c r="M10" s="272"/>
      <c r="N10" s="256"/>
      <c r="O10" s="275">
        <f>E10+J10</f>
        <v>59.29</v>
      </c>
      <c r="P10" s="274"/>
      <c r="Q10" s="273"/>
      <c r="R10" s="272"/>
      <c r="AAB10" s="245" t="s">
        <v>227</v>
      </c>
      <c r="AAC10" s="271" t="s">
        <v>238</v>
      </c>
    </row>
    <row r="11" spans="1:705" ht="27" x14ac:dyDescent="0.25">
      <c r="A11" s="279" t="s">
        <v>278</v>
      </c>
      <c r="B11" s="278" t="s">
        <v>237</v>
      </c>
      <c r="C11" s="277" t="s">
        <v>3</v>
      </c>
      <c r="D11" s="276"/>
      <c r="E11" s="273"/>
      <c r="F11" s="273"/>
      <c r="G11" s="273"/>
      <c r="H11" s="272"/>
      <c r="I11" s="256"/>
      <c r="J11" s="275">
        <v>80.400000000000006</v>
      </c>
      <c r="K11" s="274"/>
      <c r="L11" s="273"/>
      <c r="M11" s="272"/>
      <c r="N11" s="256"/>
      <c r="O11" s="275">
        <f>E11+J11</f>
        <v>80.400000000000006</v>
      </c>
      <c r="P11" s="274"/>
      <c r="Q11" s="273"/>
      <c r="R11" s="272"/>
      <c r="AAB11" s="245" t="s">
        <v>227</v>
      </c>
      <c r="AAC11" s="271" t="s">
        <v>236</v>
      </c>
    </row>
    <row r="12" spans="1:705" x14ac:dyDescent="0.25">
      <c r="A12" s="284" t="s">
        <v>279</v>
      </c>
      <c r="B12" s="283" t="s">
        <v>235</v>
      </c>
      <c r="C12" s="263"/>
      <c r="D12" s="260"/>
      <c r="E12" s="260"/>
      <c r="F12" s="260"/>
      <c r="G12" s="260"/>
      <c r="H12" s="280"/>
      <c r="I12" s="256"/>
      <c r="J12" s="262"/>
      <c r="K12" s="261"/>
      <c r="L12" s="260"/>
      <c r="M12" s="280"/>
      <c r="N12" s="256"/>
      <c r="O12" s="262"/>
      <c r="P12" s="261"/>
      <c r="Q12" s="260"/>
      <c r="R12" s="280"/>
      <c r="AAB12" s="245" t="s">
        <v>234</v>
      </c>
      <c r="AAC12" s="271"/>
    </row>
    <row r="13" spans="1:705" ht="27" x14ac:dyDescent="0.25">
      <c r="A13" s="279" t="s">
        <v>280</v>
      </c>
      <c r="B13" s="278" t="s">
        <v>233</v>
      </c>
      <c r="C13" s="277" t="s">
        <v>8</v>
      </c>
      <c r="D13" s="276"/>
      <c r="E13" s="273"/>
      <c r="F13" s="273"/>
      <c r="G13" s="273"/>
      <c r="H13" s="272"/>
      <c r="I13" s="256"/>
      <c r="J13" s="275">
        <v>177.55</v>
      </c>
      <c r="K13" s="274"/>
      <c r="L13" s="273"/>
      <c r="M13" s="272"/>
      <c r="N13" s="256"/>
      <c r="O13" s="275">
        <f>E13+J13</f>
        <v>177.55</v>
      </c>
      <c r="P13" s="274"/>
      <c r="Q13" s="273"/>
      <c r="R13" s="272"/>
      <c r="AAB13" s="245" t="s">
        <v>227</v>
      </c>
      <c r="AAC13" s="271" t="s">
        <v>232</v>
      </c>
    </row>
    <row r="14" spans="1:705" x14ac:dyDescent="0.25">
      <c r="A14" s="258"/>
      <c r="B14" s="254"/>
      <c r="C14" s="263"/>
      <c r="D14" s="260"/>
      <c r="E14" s="260"/>
      <c r="F14" s="260"/>
      <c r="G14" s="260"/>
      <c r="H14" s="252"/>
      <c r="I14" s="256"/>
      <c r="J14" s="262"/>
      <c r="K14" s="261"/>
      <c r="L14" s="260"/>
      <c r="M14" s="252"/>
      <c r="N14" s="256"/>
      <c r="O14" s="262"/>
      <c r="P14" s="261"/>
      <c r="Q14" s="260"/>
      <c r="R14" s="252"/>
    </row>
    <row r="15" spans="1:705" x14ac:dyDescent="0.25">
      <c r="A15" s="270"/>
      <c r="B15" s="269" t="s">
        <v>231</v>
      </c>
      <c r="C15" s="263"/>
      <c r="D15" s="260"/>
      <c r="E15" s="260"/>
      <c r="F15" s="260"/>
      <c r="G15" s="260"/>
      <c r="H15" s="267">
        <f>SUBTOTAL(109,H7:H14)</f>
        <v>0</v>
      </c>
      <c r="I15" s="268"/>
      <c r="J15" s="262"/>
      <c r="K15" s="261"/>
      <c r="L15" s="260"/>
      <c r="M15" s="267">
        <f>SUBTOTAL(109,M7:M14)</f>
        <v>0</v>
      </c>
      <c r="N15" s="268"/>
      <c r="O15" s="262"/>
      <c r="P15" s="261"/>
      <c r="Q15" s="260"/>
      <c r="R15" s="267">
        <f>SUBTOTAL(109,R7:R14)</f>
        <v>0</v>
      </c>
      <c r="S15" s="266"/>
      <c r="AAB15" s="245" t="s">
        <v>224</v>
      </c>
    </row>
    <row r="16" spans="1:705" x14ac:dyDescent="0.25">
      <c r="A16" s="265"/>
      <c r="B16" s="264"/>
      <c r="C16" s="263"/>
      <c r="D16" s="260"/>
      <c r="E16" s="260"/>
      <c r="F16" s="260"/>
      <c r="G16" s="260"/>
      <c r="H16" s="259"/>
      <c r="I16" s="256"/>
      <c r="J16" s="262"/>
      <c r="K16" s="261"/>
      <c r="L16" s="260"/>
      <c r="M16" s="259"/>
      <c r="N16" s="256"/>
      <c r="O16" s="262"/>
      <c r="P16" s="261"/>
      <c r="Q16" s="260"/>
      <c r="R16" s="259"/>
    </row>
    <row r="17" spans="1:705" x14ac:dyDescent="0.25">
      <c r="A17" s="282" t="s">
        <v>281</v>
      </c>
      <c r="B17" s="281" t="s">
        <v>230</v>
      </c>
      <c r="C17" s="263"/>
      <c r="D17" s="260"/>
      <c r="E17" s="260"/>
      <c r="F17" s="260"/>
      <c r="G17" s="260"/>
      <c r="H17" s="280"/>
      <c r="I17" s="256"/>
      <c r="J17" s="262"/>
      <c r="K17" s="261"/>
      <c r="L17" s="260"/>
      <c r="M17" s="280"/>
      <c r="N17" s="256"/>
      <c r="O17" s="262"/>
      <c r="P17" s="261"/>
      <c r="Q17" s="260"/>
      <c r="R17" s="280"/>
      <c r="AAB17" s="245" t="s">
        <v>229</v>
      </c>
      <c r="AAC17" s="271"/>
    </row>
    <row r="18" spans="1:705" x14ac:dyDescent="0.25">
      <c r="A18" s="279" t="s">
        <v>282</v>
      </c>
      <c r="B18" s="278" t="s">
        <v>228</v>
      </c>
      <c r="C18" s="277" t="s">
        <v>3</v>
      </c>
      <c r="D18" s="276"/>
      <c r="E18" s="273"/>
      <c r="F18" s="273"/>
      <c r="G18" s="273"/>
      <c r="H18" s="272"/>
      <c r="I18" s="256"/>
      <c r="J18" s="275">
        <v>235.84</v>
      </c>
      <c r="K18" s="274"/>
      <c r="L18" s="273"/>
      <c r="M18" s="272"/>
      <c r="N18" s="256"/>
      <c r="O18" s="275">
        <f>E18+J18</f>
        <v>235.84</v>
      </c>
      <c r="P18" s="274"/>
      <c r="Q18" s="273"/>
      <c r="R18" s="272"/>
      <c r="AAB18" s="245" t="s">
        <v>227</v>
      </c>
      <c r="AAC18" s="271" t="s">
        <v>226</v>
      </c>
    </row>
    <row r="19" spans="1:705" x14ac:dyDescent="0.25">
      <c r="A19" s="258"/>
      <c r="B19" s="254"/>
      <c r="C19" s="263"/>
      <c r="D19" s="260"/>
      <c r="E19" s="260"/>
      <c r="F19" s="260"/>
      <c r="G19" s="260"/>
      <c r="H19" s="252"/>
      <c r="I19" s="256"/>
      <c r="J19" s="262"/>
      <c r="K19" s="261"/>
      <c r="L19" s="260"/>
      <c r="M19" s="252"/>
      <c r="N19" s="256"/>
      <c r="O19" s="262"/>
      <c r="P19" s="261"/>
      <c r="Q19" s="260"/>
      <c r="R19" s="252"/>
    </row>
    <row r="20" spans="1:705" x14ac:dyDescent="0.25">
      <c r="A20" s="270"/>
      <c r="B20" s="269" t="s">
        <v>225</v>
      </c>
      <c r="C20" s="263"/>
      <c r="D20" s="260"/>
      <c r="E20" s="260"/>
      <c r="F20" s="260"/>
      <c r="G20" s="260"/>
      <c r="H20" s="267">
        <f>SUBTOTAL(109,H18:H19)</f>
        <v>0</v>
      </c>
      <c r="I20" s="268"/>
      <c r="J20" s="262"/>
      <c r="K20" s="261"/>
      <c r="L20" s="260"/>
      <c r="M20" s="267">
        <f>SUBTOTAL(109,M18:M19)</f>
        <v>0</v>
      </c>
      <c r="N20" s="268"/>
      <c r="O20" s="262"/>
      <c r="P20" s="261"/>
      <c r="Q20" s="260"/>
      <c r="R20" s="267">
        <f>SUBTOTAL(109,R18:R19)</f>
        <v>0</v>
      </c>
      <c r="S20" s="266"/>
      <c r="AAB20" s="245" t="s">
        <v>224</v>
      </c>
    </row>
    <row r="21" spans="1:705" x14ac:dyDescent="0.25">
      <c r="A21" s="265"/>
      <c r="B21" s="264"/>
      <c r="C21" s="263"/>
      <c r="D21" s="260"/>
      <c r="E21" s="260"/>
      <c r="F21" s="260"/>
      <c r="G21" s="260"/>
      <c r="H21" s="259"/>
      <c r="I21" s="256"/>
      <c r="J21" s="262"/>
      <c r="K21" s="261"/>
      <c r="L21" s="260"/>
      <c r="M21" s="259"/>
      <c r="N21" s="256"/>
      <c r="O21" s="262"/>
      <c r="P21" s="261"/>
      <c r="Q21" s="260"/>
      <c r="R21" s="259"/>
    </row>
    <row r="22" spans="1:705" x14ac:dyDescent="0.25">
      <c r="A22" s="258"/>
      <c r="B22" s="254"/>
      <c r="C22" s="257"/>
      <c r="D22" s="253"/>
      <c r="E22" s="253"/>
      <c r="F22" s="253"/>
      <c r="G22" s="253"/>
      <c r="H22" s="252"/>
      <c r="I22" s="256"/>
      <c r="J22" s="255"/>
      <c r="K22" s="254"/>
      <c r="L22" s="253"/>
      <c r="M22" s="252"/>
      <c r="N22" s="256"/>
      <c r="O22" s="255"/>
      <c r="P22" s="254"/>
      <c r="Q22" s="253"/>
      <c r="R22" s="252"/>
    </row>
    <row r="23" spans="1:705" x14ac:dyDescent="0.25">
      <c r="A23" s="250"/>
      <c r="B23" s="250"/>
      <c r="C23" s="251"/>
      <c r="D23" s="250"/>
      <c r="E23" s="250"/>
      <c r="F23" s="250"/>
      <c r="G23" s="250"/>
      <c r="H23" s="250"/>
      <c r="J23" s="250"/>
      <c r="K23" s="250"/>
      <c r="L23" s="250"/>
      <c r="M23" s="250"/>
      <c r="O23" s="250"/>
      <c r="P23" s="250"/>
      <c r="Q23" s="250"/>
      <c r="R23" s="250"/>
    </row>
    <row r="24" spans="1:705" x14ac:dyDescent="0.25">
      <c r="B24" s="248" t="s">
        <v>271</v>
      </c>
      <c r="H24" s="247">
        <f>SUBTOTAL(109,H5:H22)</f>
        <v>0</v>
      </c>
      <c r="M24" s="247">
        <f>SUBTOTAL(109,M5:M22)</f>
        <v>0</v>
      </c>
      <c r="R24" s="247">
        <f>SUBTOTAL(109,R5:R22)</f>
        <v>0</v>
      </c>
      <c r="AAB24" s="245" t="s">
        <v>223</v>
      </c>
    </row>
    <row r="25" spans="1:705" x14ac:dyDescent="0.25">
      <c r="A25" s="249">
        <v>0</v>
      </c>
      <c r="B25" s="248" t="str">
        <f>CONCATENATE("Montant TVA (",A25,"%)")</f>
        <v>Montant TVA (0%)</v>
      </c>
      <c r="H25" s="247">
        <f>(H24*A25)/100</f>
        <v>0</v>
      </c>
      <c r="M25" s="247">
        <f>(M24*A25)/100</f>
        <v>0</v>
      </c>
      <c r="R25" s="247">
        <f>(R24*A25)/100</f>
        <v>0</v>
      </c>
      <c r="AAB25" s="245" t="s">
        <v>222</v>
      </c>
    </row>
    <row r="26" spans="1:705" x14ac:dyDescent="0.25">
      <c r="B26" s="248" t="s">
        <v>221</v>
      </c>
      <c r="H26" s="247">
        <f>H24+H25</f>
        <v>0</v>
      </c>
      <c r="M26" s="247">
        <f>M24+M25</f>
        <v>0</v>
      </c>
      <c r="R26" s="247">
        <f>R24+R25</f>
        <v>0</v>
      </c>
      <c r="AAB26" s="245" t="s">
        <v>220</v>
      </c>
    </row>
    <row r="27" spans="1:705" x14ac:dyDescent="0.25">
      <c r="H27" s="247"/>
      <c r="M27" s="247"/>
      <c r="R27" s="247"/>
    </row>
    <row r="28" spans="1:705" x14ac:dyDescent="0.25">
      <c r="H28" s="247"/>
      <c r="M28" s="247"/>
      <c r="R28" s="247"/>
    </row>
  </sheetData>
  <mergeCells count="5">
    <mergeCell ref="E2:H2"/>
    <mergeCell ref="J2:M2"/>
    <mergeCell ref="O2:R2"/>
    <mergeCell ref="A1:R1"/>
    <mergeCell ref="A3:B3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80074-9637-4286-88CC-7662E5B17C15}">
  <dimension ref="A1:PX35"/>
  <sheetViews>
    <sheetView view="pageBreakPreview" zoomScale="90" zoomScaleNormal="70" zoomScaleSheetLayoutView="90" workbookViewId="0">
      <selection activeCell="E26" sqref="E26"/>
    </sheetView>
  </sheetViews>
  <sheetFormatPr baseColWidth="10" defaultColWidth="10.7109375" defaultRowHeight="15" x14ac:dyDescent="0.25"/>
  <cols>
    <col min="1" max="1" width="8.7109375" style="300" customWidth="1"/>
    <col min="2" max="2" width="3.7109375" style="300" customWidth="1"/>
    <col min="3" max="3" width="60.7109375" style="300" customWidth="1"/>
    <col min="4" max="4" width="3.7109375" style="300" customWidth="1"/>
    <col min="5" max="5" width="4.7109375" style="300" customWidth="1"/>
    <col min="6" max="8" width="9.42578125" style="301" customWidth="1"/>
    <col min="9" max="9" width="12.28515625" style="301" customWidth="1"/>
    <col min="10" max="12" width="9.42578125" style="301" customWidth="1"/>
    <col min="13" max="13" width="12.28515625" style="301" customWidth="1"/>
    <col min="14" max="16" width="9.42578125" style="301" customWidth="1"/>
    <col min="17" max="17" width="12.28515625" style="301" customWidth="1"/>
    <col min="18" max="20" width="9.42578125" style="301" customWidth="1"/>
    <col min="21" max="21" width="12.28515625" style="301" customWidth="1"/>
    <col min="22" max="24" width="9.42578125" style="301" customWidth="1"/>
    <col min="25" max="25" width="12.28515625" style="301" customWidth="1"/>
    <col min="26" max="439" width="10.7109375" style="300"/>
    <col min="440" max="442" width="10.7109375" style="300" customWidth="1"/>
    <col min="443" max="16384" width="10.7109375" style="300"/>
  </cols>
  <sheetData>
    <row r="1" spans="1:25" ht="15.75" x14ac:dyDescent="0.25">
      <c r="A1" s="138" t="s">
        <v>118</v>
      </c>
      <c r="B1" s="138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</row>
    <row r="2" spans="1:25" ht="15.75" x14ac:dyDescent="0.25">
      <c r="A2" s="376" t="s">
        <v>119</v>
      </c>
      <c r="B2" s="376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</row>
    <row r="3" spans="1:25" ht="15.75" x14ac:dyDescent="0.25">
      <c r="A3" s="375" t="s">
        <v>120</v>
      </c>
      <c r="B3" s="375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</row>
    <row r="4" spans="1:25" x14ac:dyDescent="0.25"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</row>
    <row r="5" spans="1:25" ht="15.75" x14ac:dyDescent="0.25">
      <c r="A5" s="374" t="s">
        <v>143</v>
      </c>
      <c r="B5" s="366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</row>
    <row r="6" spans="1:25" ht="15.75" x14ac:dyDescent="0.25">
      <c r="A6" s="366"/>
      <c r="B6" s="366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</row>
    <row r="7" spans="1:25" s="367" customFormat="1" ht="30" customHeight="1" x14ac:dyDescent="0.25">
      <c r="A7" s="373" t="s">
        <v>140</v>
      </c>
      <c r="B7" s="372"/>
      <c r="C7" s="371" t="s">
        <v>272</v>
      </c>
      <c r="D7" s="370"/>
      <c r="F7" s="369"/>
      <c r="G7" s="369"/>
      <c r="H7" s="369"/>
      <c r="I7" s="369"/>
      <c r="J7" s="369"/>
      <c r="K7" s="369"/>
      <c r="L7" s="369"/>
      <c r="M7" s="369"/>
      <c r="N7" s="368"/>
      <c r="O7" s="368"/>
      <c r="P7" s="368"/>
      <c r="Q7" s="368"/>
    </row>
    <row r="8" spans="1:25" ht="15.75" x14ac:dyDescent="0.25">
      <c r="A8" s="366"/>
      <c r="B8" s="366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</row>
    <row r="9" spans="1:25" ht="14.45" customHeight="1" x14ac:dyDescent="0.25">
      <c r="A9" s="363"/>
      <c r="B9" s="363"/>
      <c r="C9" s="363"/>
      <c r="D9" s="363"/>
      <c r="E9" s="365"/>
      <c r="F9" s="419" t="s">
        <v>268</v>
      </c>
      <c r="G9" s="419"/>
      <c r="H9" s="419"/>
      <c r="I9" s="419"/>
      <c r="J9" s="419" t="s">
        <v>267</v>
      </c>
      <c r="K9" s="419"/>
      <c r="L9" s="419"/>
      <c r="M9" s="419"/>
      <c r="N9" s="419" t="s">
        <v>266</v>
      </c>
      <c r="O9" s="419"/>
      <c r="P9" s="419"/>
      <c r="Q9" s="419"/>
      <c r="R9" s="419" t="s">
        <v>265</v>
      </c>
      <c r="S9" s="419"/>
      <c r="T9" s="419"/>
      <c r="U9" s="419"/>
      <c r="V9" s="419" t="s">
        <v>264</v>
      </c>
      <c r="W9" s="419"/>
      <c r="X9" s="419"/>
      <c r="Y9" s="419"/>
    </row>
    <row r="10" spans="1:25" ht="30" x14ac:dyDescent="0.25">
      <c r="A10" s="314"/>
      <c r="B10" s="314"/>
      <c r="C10" s="364" t="s">
        <v>141</v>
      </c>
      <c r="D10" s="363"/>
      <c r="E10" s="362" t="s">
        <v>0</v>
      </c>
      <c r="F10" s="361" t="s">
        <v>144</v>
      </c>
      <c r="G10" s="360" t="s">
        <v>145</v>
      </c>
      <c r="H10" s="359" t="s">
        <v>1</v>
      </c>
      <c r="I10" s="358" t="s">
        <v>2</v>
      </c>
      <c r="J10" s="361" t="s">
        <v>144</v>
      </c>
      <c r="K10" s="360" t="s">
        <v>145</v>
      </c>
      <c r="L10" s="359" t="s">
        <v>1</v>
      </c>
      <c r="M10" s="358" t="s">
        <v>2</v>
      </c>
      <c r="N10" s="361" t="s">
        <v>144</v>
      </c>
      <c r="O10" s="360" t="s">
        <v>145</v>
      </c>
      <c r="P10" s="359" t="s">
        <v>1</v>
      </c>
      <c r="Q10" s="358" t="s">
        <v>2</v>
      </c>
      <c r="R10" s="357" t="s">
        <v>144</v>
      </c>
      <c r="S10" s="356" t="s">
        <v>145</v>
      </c>
      <c r="T10" s="355" t="s">
        <v>1</v>
      </c>
      <c r="U10" s="354" t="s">
        <v>2</v>
      </c>
      <c r="V10" s="357" t="s">
        <v>144</v>
      </c>
      <c r="W10" s="356" t="s">
        <v>145</v>
      </c>
      <c r="X10" s="355" t="s">
        <v>1</v>
      </c>
      <c r="Y10" s="354" t="s">
        <v>2</v>
      </c>
    </row>
    <row r="11" spans="1:25" x14ac:dyDescent="0.25">
      <c r="A11" s="343"/>
      <c r="B11" s="343"/>
      <c r="C11" s="353"/>
      <c r="D11" s="352"/>
      <c r="E11" s="335"/>
      <c r="F11" s="327"/>
      <c r="G11" s="326"/>
      <c r="H11" s="331"/>
      <c r="I11" s="324"/>
      <c r="J11" s="327"/>
      <c r="K11" s="326"/>
      <c r="L11" s="331"/>
      <c r="M11" s="324"/>
      <c r="N11" s="327"/>
      <c r="O11" s="326"/>
      <c r="P11" s="331"/>
      <c r="Q11" s="324"/>
      <c r="R11" s="340"/>
      <c r="S11" s="339"/>
      <c r="T11" s="331"/>
      <c r="U11" s="324"/>
      <c r="V11" s="340"/>
      <c r="W11" s="339"/>
      <c r="X11" s="331"/>
      <c r="Y11" s="324"/>
    </row>
    <row r="12" spans="1:25" x14ac:dyDescent="0.25">
      <c r="A12" s="343"/>
      <c r="B12" s="343"/>
      <c r="C12" s="345" t="s">
        <v>6</v>
      </c>
      <c r="D12" s="344"/>
      <c r="E12" s="335"/>
      <c r="F12" s="327"/>
      <c r="G12" s="326"/>
      <c r="H12" s="331"/>
      <c r="I12" s="324"/>
      <c r="J12" s="327"/>
      <c r="K12" s="326"/>
      <c r="L12" s="331"/>
      <c r="M12" s="324"/>
      <c r="N12" s="327"/>
      <c r="O12" s="326"/>
      <c r="P12" s="331"/>
      <c r="Q12" s="324"/>
      <c r="R12" s="340"/>
      <c r="S12" s="339"/>
      <c r="T12" s="331"/>
      <c r="U12" s="324"/>
      <c r="V12" s="340"/>
      <c r="W12" s="339"/>
      <c r="X12" s="331"/>
      <c r="Y12" s="324"/>
    </row>
    <row r="13" spans="1:25" x14ac:dyDescent="0.25">
      <c r="A13" s="334"/>
      <c r="B13" s="334"/>
      <c r="C13" s="342" t="s">
        <v>7</v>
      </c>
      <c r="D13" s="341"/>
      <c r="E13" s="335" t="s">
        <v>5</v>
      </c>
      <c r="F13" s="327">
        <v>0.5</v>
      </c>
      <c r="G13" s="326"/>
      <c r="H13" s="331"/>
      <c r="I13" s="324"/>
      <c r="J13" s="327">
        <v>0.5</v>
      </c>
      <c r="K13" s="326"/>
      <c r="L13" s="331"/>
      <c r="M13" s="324"/>
      <c r="N13" s="327">
        <v>1</v>
      </c>
      <c r="O13" s="326"/>
      <c r="P13" s="331"/>
      <c r="Q13" s="324"/>
      <c r="R13" s="327">
        <v>1.5</v>
      </c>
      <c r="S13" s="326"/>
      <c r="T13" s="331"/>
      <c r="U13" s="324"/>
      <c r="V13" s="327">
        <v>1.5</v>
      </c>
      <c r="W13" s="326"/>
      <c r="X13" s="331"/>
      <c r="Y13" s="324"/>
    </row>
    <row r="14" spans="1:25" x14ac:dyDescent="0.25">
      <c r="A14" s="334"/>
      <c r="B14" s="334"/>
      <c r="C14" s="342"/>
      <c r="D14" s="341"/>
      <c r="E14" s="335"/>
      <c r="F14" s="327"/>
      <c r="G14" s="326"/>
      <c r="H14" s="331"/>
      <c r="I14" s="324"/>
      <c r="J14" s="327"/>
      <c r="K14" s="326"/>
      <c r="L14" s="331"/>
      <c r="M14" s="324"/>
      <c r="N14" s="327"/>
      <c r="O14" s="326"/>
      <c r="P14" s="331"/>
      <c r="Q14" s="324"/>
      <c r="R14" s="327">
        <v>0</v>
      </c>
      <c r="S14" s="326"/>
      <c r="T14" s="331"/>
      <c r="U14" s="324"/>
      <c r="V14" s="327">
        <v>0</v>
      </c>
      <c r="W14" s="326"/>
      <c r="X14" s="331"/>
      <c r="Y14" s="324"/>
    </row>
    <row r="15" spans="1:25" x14ac:dyDescent="0.25">
      <c r="A15" s="334"/>
      <c r="B15" s="334"/>
      <c r="C15" s="345" t="s">
        <v>263</v>
      </c>
      <c r="D15" s="344"/>
      <c r="E15" s="335"/>
      <c r="F15" s="327"/>
      <c r="G15" s="326"/>
      <c r="H15" s="331"/>
      <c r="I15" s="324"/>
      <c r="J15" s="327"/>
      <c r="K15" s="326"/>
      <c r="L15" s="331"/>
      <c r="M15" s="324"/>
      <c r="N15" s="327"/>
      <c r="O15" s="326"/>
      <c r="P15" s="331"/>
      <c r="Q15" s="324"/>
      <c r="R15" s="327">
        <v>0</v>
      </c>
      <c r="S15" s="326"/>
      <c r="T15" s="331"/>
      <c r="U15" s="324"/>
      <c r="V15" s="327">
        <v>0</v>
      </c>
      <c r="W15" s="326"/>
      <c r="X15" s="331"/>
      <c r="Y15" s="324"/>
    </row>
    <row r="16" spans="1:25" x14ac:dyDescent="0.25">
      <c r="A16" s="334"/>
      <c r="B16" s="334"/>
      <c r="C16" s="342" t="s">
        <v>262</v>
      </c>
      <c r="D16" s="344"/>
      <c r="E16" s="335"/>
      <c r="F16" s="327"/>
      <c r="G16" s="326"/>
      <c r="H16" s="331"/>
      <c r="I16" s="324"/>
      <c r="J16" s="327"/>
      <c r="K16" s="326"/>
      <c r="L16" s="331"/>
      <c r="M16" s="324"/>
      <c r="N16" s="327"/>
      <c r="O16" s="326"/>
      <c r="P16" s="331"/>
      <c r="Q16" s="324"/>
      <c r="R16" s="327">
        <v>0</v>
      </c>
      <c r="S16" s="326"/>
      <c r="T16" s="331"/>
      <c r="U16" s="324"/>
      <c r="V16" s="327">
        <v>0</v>
      </c>
      <c r="W16" s="326"/>
      <c r="X16" s="331"/>
      <c r="Y16" s="324"/>
    </row>
    <row r="17" spans="1:440" x14ac:dyDescent="0.25">
      <c r="A17" s="334"/>
      <c r="B17" s="334"/>
      <c r="C17" s="342"/>
      <c r="D17" s="341"/>
      <c r="E17" s="335"/>
      <c r="F17" s="327"/>
      <c r="G17" s="326"/>
      <c r="H17" s="331"/>
      <c r="I17" s="324"/>
      <c r="J17" s="327"/>
      <c r="K17" s="326"/>
      <c r="L17" s="331"/>
      <c r="M17" s="324"/>
      <c r="N17" s="327"/>
      <c r="O17" s="326"/>
      <c r="P17" s="331"/>
      <c r="Q17" s="324"/>
      <c r="R17" s="327">
        <v>0</v>
      </c>
      <c r="S17" s="326"/>
      <c r="T17" s="331"/>
      <c r="U17" s="324"/>
      <c r="V17" s="327">
        <v>0</v>
      </c>
      <c r="W17" s="326"/>
      <c r="X17" s="331"/>
      <c r="Y17" s="324"/>
    </row>
    <row r="18" spans="1:440" x14ac:dyDescent="0.25">
      <c r="A18" s="334"/>
      <c r="B18" s="334"/>
      <c r="C18" s="345" t="s">
        <v>261</v>
      </c>
      <c r="D18" s="344"/>
      <c r="E18" s="335"/>
      <c r="F18" s="327"/>
      <c r="G18" s="326"/>
      <c r="H18" s="331"/>
      <c r="I18" s="324"/>
      <c r="J18" s="327"/>
      <c r="K18" s="326"/>
      <c r="L18" s="331"/>
      <c r="M18" s="324"/>
      <c r="N18" s="327"/>
      <c r="O18" s="326"/>
      <c r="P18" s="331"/>
      <c r="Q18" s="324"/>
      <c r="R18" s="327">
        <v>0</v>
      </c>
      <c r="S18" s="326"/>
      <c r="T18" s="331"/>
      <c r="U18" s="324"/>
      <c r="V18" s="327">
        <v>0</v>
      </c>
      <c r="W18" s="326"/>
      <c r="X18" s="331"/>
      <c r="Y18" s="324"/>
    </row>
    <row r="19" spans="1:440" x14ac:dyDescent="0.25">
      <c r="A19" s="334"/>
      <c r="B19" s="334"/>
      <c r="C19" s="342" t="s">
        <v>260</v>
      </c>
      <c r="D19" s="341"/>
      <c r="E19" s="335" t="s">
        <v>8</v>
      </c>
      <c r="F19" s="327"/>
      <c r="G19" s="326"/>
      <c r="H19" s="331"/>
      <c r="I19" s="324"/>
      <c r="J19" s="327"/>
      <c r="K19" s="326"/>
      <c r="L19" s="331"/>
      <c r="M19" s="324"/>
      <c r="N19" s="327">
        <v>170</v>
      </c>
      <c r="O19" s="326"/>
      <c r="P19" s="331"/>
      <c r="Q19" s="324"/>
      <c r="R19" s="327">
        <v>170</v>
      </c>
      <c r="S19" s="326"/>
      <c r="T19" s="331"/>
      <c r="U19" s="324"/>
      <c r="V19" s="327">
        <v>170</v>
      </c>
      <c r="W19" s="326"/>
      <c r="X19" s="331"/>
      <c r="Y19" s="324"/>
    </row>
    <row r="20" spans="1:440" x14ac:dyDescent="0.25">
      <c r="A20" s="334"/>
      <c r="B20" s="334"/>
      <c r="C20" s="351" t="s">
        <v>259</v>
      </c>
      <c r="D20" s="350"/>
      <c r="E20" s="335" t="s">
        <v>3</v>
      </c>
      <c r="F20" s="327"/>
      <c r="G20" s="326"/>
      <c r="H20" s="331"/>
      <c r="I20" s="324"/>
      <c r="J20" s="327"/>
      <c r="K20" s="326"/>
      <c r="L20" s="331"/>
      <c r="M20" s="324"/>
      <c r="N20" s="327">
        <v>24</v>
      </c>
      <c r="O20" s="326"/>
      <c r="P20" s="331"/>
      <c r="Q20" s="324"/>
      <c r="R20" s="327">
        <v>24</v>
      </c>
      <c r="S20" s="326"/>
      <c r="T20" s="331"/>
      <c r="U20" s="324"/>
      <c r="V20" s="327">
        <v>24</v>
      </c>
      <c r="W20" s="326"/>
      <c r="X20" s="331"/>
      <c r="Y20" s="324"/>
    </row>
    <row r="21" spans="1:440" x14ac:dyDescent="0.25">
      <c r="A21" s="334"/>
      <c r="B21" s="334"/>
      <c r="C21" s="349" t="s">
        <v>258</v>
      </c>
      <c r="D21" s="348"/>
      <c r="E21" s="335" t="s">
        <v>3</v>
      </c>
      <c r="F21" s="327"/>
      <c r="G21" s="326"/>
      <c r="H21" s="331"/>
      <c r="I21" s="324"/>
      <c r="J21" s="327">
        <v>4.5</v>
      </c>
      <c r="K21" s="326"/>
      <c r="L21" s="331"/>
      <c r="M21" s="324"/>
      <c r="N21" s="327"/>
      <c r="O21" s="326"/>
      <c r="P21" s="331"/>
      <c r="Q21" s="324"/>
      <c r="R21" s="327">
        <v>0</v>
      </c>
      <c r="S21" s="326"/>
      <c r="T21" s="331"/>
      <c r="U21" s="324"/>
      <c r="V21" s="327">
        <v>4.5</v>
      </c>
      <c r="W21" s="326"/>
      <c r="X21" s="331"/>
      <c r="Y21" s="324"/>
    </row>
    <row r="22" spans="1:440" x14ac:dyDescent="0.25">
      <c r="A22" s="334"/>
      <c r="B22" s="334"/>
      <c r="C22" s="342" t="s">
        <v>257</v>
      </c>
      <c r="D22" s="341"/>
      <c r="E22" s="335" t="s">
        <v>8</v>
      </c>
      <c r="F22" s="327"/>
      <c r="G22" s="326"/>
      <c r="H22" s="331"/>
      <c r="I22" s="324"/>
      <c r="J22" s="327"/>
      <c r="K22" s="326"/>
      <c r="L22" s="331"/>
      <c r="M22" s="324"/>
      <c r="N22" s="327"/>
      <c r="O22" s="326"/>
      <c r="P22" s="331"/>
      <c r="Q22" s="324"/>
      <c r="R22" s="327">
        <v>0</v>
      </c>
      <c r="S22" s="326"/>
      <c r="T22" s="331"/>
      <c r="U22" s="324"/>
      <c r="V22" s="327">
        <v>0</v>
      </c>
      <c r="W22" s="326"/>
      <c r="X22" s="331"/>
      <c r="Y22" s="324"/>
    </row>
    <row r="23" spans="1:440" x14ac:dyDescent="0.25">
      <c r="A23" s="334"/>
      <c r="B23" s="334"/>
      <c r="C23" s="342" t="s">
        <v>256</v>
      </c>
      <c r="D23" s="341"/>
      <c r="E23" s="335" t="s">
        <v>3</v>
      </c>
      <c r="F23" s="327"/>
      <c r="G23" s="326"/>
      <c r="H23" s="331"/>
      <c r="I23" s="324"/>
      <c r="J23" s="327"/>
      <c r="K23" s="326"/>
      <c r="L23" s="331"/>
      <c r="M23" s="324"/>
      <c r="N23" s="327">
        <v>45</v>
      </c>
      <c r="O23" s="326"/>
      <c r="P23" s="331"/>
      <c r="Q23" s="324"/>
      <c r="R23" s="327">
        <v>45</v>
      </c>
      <c r="S23" s="326"/>
      <c r="T23" s="331"/>
      <c r="U23" s="324"/>
      <c r="V23" s="327">
        <v>45</v>
      </c>
      <c r="W23" s="326"/>
      <c r="X23" s="331"/>
      <c r="Y23" s="324"/>
    </row>
    <row r="24" spans="1:440" ht="15" customHeight="1" x14ac:dyDescent="0.25">
      <c r="A24" s="334"/>
      <c r="B24" s="334"/>
      <c r="C24" s="347" t="s">
        <v>255</v>
      </c>
      <c r="D24" s="346"/>
      <c r="E24" s="335" t="s">
        <v>4</v>
      </c>
      <c r="F24" s="327"/>
      <c r="G24" s="326"/>
      <c r="H24" s="331"/>
      <c r="I24" s="324"/>
      <c r="J24" s="327"/>
      <c r="K24" s="326"/>
      <c r="L24" s="331"/>
      <c r="M24" s="324"/>
      <c r="N24" s="327">
        <v>17</v>
      </c>
      <c r="O24" s="326"/>
      <c r="P24" s="331"/>
      <c r="Q24" s="324"/>
      <c r="R24" s="327">
        <v>17</v>
      </c>
      <c r="S24" s="326"/>
      <c r="T24" s="331"/>
      <c r="U24" s="324"/>
      <c r="V24" s="327">
        <v>17</v>
      </c>
      <c r="W24" s="326"/>
      <c r="X24" s="331"/>
      <c r="Y24" s="324"/>
    </row>
    <row r="25" spans="1:440" x14ac:dyDescent="0.25">
      <c r="A25" s="334"/>
      <c r="B25" s="334"/>
      <c r="C25" s="342"/>
      <c r="D25" s="341"/>
      <c r="E25" s="335"/>
      <c r="F25" s="327"/>
      <c r="G25" s="326"/>
      <c r="H25" s="331"/>
      <c r="I25" s="324"/>
      <c r="J25" s="327"/>
      <c r="K25" s="326"/>
      <c r="L25" s="331"/>
      <c r="M25" s="324"/>
      <c r="N25" s="327"/>
      <c r="O25" s="326"/>
      <c r="P25" s="331"/>
      <c r="Q25" s="324"/>
      <c r="R25" s="327">
        <v>0</v>
      </c>
      <c r="S25" s="326"/>
      <c r="T25" s="331"/>
      <c r="U25" s="324"/>
      <c r="V25" s="327">
        <v>0</v>
      </c>
      <c r="W25" s="326"/>
      <c r="X25" s="331"/>
      <c r="Y25" s="324"/>
    </row>
    <row r="26" spans="1:440" x14ac:dyDescent="0.25">
      <c r="A26" s="334"/>
      <c r="B26" s="334"/>
      <c r="C26" s="345" t="s">
        <v>254</v>
      </c>
      <c r="D26" s="344"/>
      <c r="E26" s="335"/>
      <c r="F26" s="327"/>
      <c r="G26" s="326"/>
      <c r="H26" s="331"/>
      <c r="I26" s="324"/>
      <c r="J26" s="327"/>
      <c r="K26" s="326"/>
      <c r="L26" s="331"/>
      <c r="M26" s="324"/>
      <c r="N26" s="327"/>
      <c r="O26" s="326"/>
      <c r="P26" s="331"/>
      <c r="Q26" s="324"/>
      <c r="R26" s="327">
        <v>0</v>
      </c>
      <c r="S26" s="326"/>
      <c r="T26" s="331"/>
      <c r="U26" s="324"/>
      <c r="V26" s="327">
        <v>0</v>
      </c>
      <c r="W26" s="326"/>
      <c r="X26" s="331"/>
      <c r="Y26" s="324"/>
    </row>
    <row r="27" spans="1:440" x14ac:dyDescent="0.25">
      <c r="A27" s="343"/>
      <c r="B27" s="343"/>
      <c r="C27" s="342" t="s">
        <v>253</v>
      </c>
      <c r="D27" s="341"/>
      <c r="E27" s="335" t="s">
        <v>4</v>
      </c>
      <c r="F27" s="340"/>
      <c r="G27" s="339"/>
      <c r="H27" s="331"/>
      <c r="I27" s="324"/>
      <c r="J27" s="340"/>
      <c r="K27" s="339"/>
      <c r="L27" s="331"/>
      <c r="M27" s="324"/>
      <c r="N27" s="340"/>
      <c r="O27" s="339"/>
      <c r="P27" s="331"/>
      <c r="Q27" s="324"/>
      <c r="R27" s="327">
        <v>0</v>
      </c>
      <c r="S27" s="326"/>
      <c r="T27" s="338"/>
      <c r="U27" s="324"/>
      <c r="V27" s="327">
        <v>0</v>
      </c>
      <c r="W27" s="326"/>
      <c r="X27" s="338"/>
      <c r="Y27" s="324"/>
    </row>
    <row r="28" spans="1:440" x14ac:dyDescent="0.25">
      <c r="A28" s="334"/>
      <c r="B28" s="334"/>
      <c r="C28" s="337"/>
      <c r="D28" s="336"/>
      <c r="E28" s="335"/>
      <c r="F28" s="327"/>
      <c r="G28" s="326"/>
      <c r="H28" s="331"/>
      <c r="I28" s="324"/>
      <c r="J28" s="327"/>
      <c r="K28" s="326"/>
      <c r="L28" s="331"/>
      <c r="M28" s="324"/>
      <c r="N28" s="327"/>
      <c r="O28" s="326"/>
      <c r="P28" s="331"/>
      <c r="Q28" s="324"/>
      <c r="R28" s="327">
        <v>0</v>
      </c>
      <c r="S28" s="326"/>
      <c r="T28" s="331"/>
      <c r="U28" s="324"/>
      <c r="V28" s="327">
        <v>0</v>
      </c>
      <c r="W28" s="326"/>
      <c r="X28" s="331"/>
      <c r="Y28" s="324"/>
    </row>
    <row r="29" spans="1:440" x14ac:dyDescent="0.25">
      <c r="A29" s="334"/>
      <c r="B29" s="334"/>
      <c r="C29" s="333"/>
      <c r="D29" s="323"/>
      <c r="E29" s="332"/>
      <c r="F29" s="330"/>
      <c r="G29" s="329"/>
      <c r="H29" s="325"/>
      <c r="I29" s="328"/>
      <c r="J29" s="330"/>
      <c r="K29" s="326"/>
      <c r="L29" s="331"/>
      <c r="M29" s="328"/>
      <c r="N29" s="330"/>
      <c r="O29" s="329"/>
      <c r="P29" s="325"/>
      <c r="Q29" s="328"/>
      <c r="R29" s="327">
        <v>0</v>
      </c>
      <c r="S29" s="326"/>
      <c r="T29" s="325"/>
      <c r="U29" s="324"/>
      <c r="V29" s="327">
        <v>0</v>
      </c>
      <c r="W29" s="326"/>
      <c r="X29" s="325"/>
      <c r="Y29" s="324"/>
    </row>
    <row r="30" spans="1:440" x14ac:dyDescent="0.25">
      <c r="A30" s="323"/>
      <c r="B30" s="323"/>
      <c r="C30" s="323"/>
      <c r="D30" s="323"/>
      <c r="E30" s="322"/>
      <c r="F30" s="321"/>
      <c r="G30" s="321"/>
      <c r="H30" s="321"/>
      <c r="I30" s="321"/>
      <c r="J30" s="321"/>
      <c r="K30" s="321"/>
      <c r="L30" s="321"/>
      <c r="M30" s="321"/>
      <c r="N30" s="321"/>
      <c r="O30" s="321"/>
      <c r="P30" s="321"/>
      <c r="Q30" s="321"/>
      <c r="R30" s="321"/>
      <c r="S30" s="321"/>
      <c r="T30" s="321"/>
      <c r="U30" s="321"/>
      <c r="V30" s="321"/>
      <c r="W30" s="321"/>
      <c r="X30" s="321"/>
      <c r="Y30" s="321"/>
    </row>
    <row r="31" spans="1:440" ht="19.5" customHeight="1" x14ac:dyDescent="0.25">
      <c r="A31" s="412" t="s">
        <v>140</v>
      </c>
      <c r="B31" s="320"/>
      <c r="C31" s="415" t="str">
        <f>+C7</f>
        <v>Chp 02.d  - ETANCHEITE</v>
      </c>
      <c r="D31" s="307"/>
      <c r="E31" s="319" t="s">
        <v>85</v>
      </c>
      <c r="F31" s="317"/>
      <c r="G31" s="317"/>
      <c r="H31" s="317"/>
      <c r="I31" s="315"/>
      <c r="J31" s="318"/>
      <c r="K31" s="317"/>
      <c r="L31" s="317"/>
      <c r="M31" s="315"/>
      <c r="N31" s="318"/>
      <c r="O31" s="317"/>
      <c r="P31" s="317"/>
      <c r="Q31" s="315"/>
      <c r="R31" s="318"/>
      <c r="S31" s="317"/>
      <c r="T31" s="316"/>
      <c r="U31" s="315"/>
      <c r="V31" s="318"/>
      <c r="W31" s="317"/>
      <c r="X31" s="316"/>
      <c r="Y31" s="315"/>
      <c r="PX31" s="300" t="s">
        <v>223</v>
      </c>
    </row>
    <row r="32" spans="1:440" ht="19.5" customHeight="1" x14ac:dyDescent="0.25">
      <c r="A32" s="413"/>
      <c r="B32" s="314"/>
      <c r="C32" s="416"/>
      <c r="D32" s="307"/>
      <c r="E32" s="313" t="s">
        <v>142</v>
      </c>
      <c r="F32" s="311"/>
      <c r="G32" s="311"/>
      <c r="H32" s="311"/>
      <c r="I32" s="309"/>
      <c r="J32" s="312"/>
      <c r="K32" s="311"/>
      <c r="L32" s="311"/>
      <c r="M32" s="309"/>
      <c r="N32" s="312"/>
      <c r="O32" s="311"/>
      <c r="P32" s="311"/>
      <c r="Q32" s="309"/>
      <c r="R32" s="312"/>
      <c r="S32" s="311"/>
      <c r="T32" s="310"/>
      <c r="U32" s="309"/>
      <c r="V32" s="312"/>
      <c r="W32" s="311"/>
      <c r="X32" s="310"/>
      <c r="Y32" s="309"/>
      <c r="PX32" s="300" t="s">
        <v>222</v>
      </c>
    </row>
    <row r="33" spans="1:440" ht="19.5" customHeight="1" x14ac:dyDescent="0.25">
      <c r="A33" s="414"/>
      <c r="B33" s="308"/>
      <c r="C33" s="417"/>
      <c r="D33" s="307"/>
      <c r="E33" s="306" t="s">
        <v>86</v>
      </c>
      <c r="F33" s="304"/>
      <c r="G33" s="304"/>
      <c r="H33" s="304"/>
      <c r="I33" s="302"/>
      <c r="J33" s="305"/>
      <c r="K33" s="304"/>
      <c r="L33" s="304"/>
      <c r="M33" s="302"/>
      <c r="N33" s="305"/>
      <c r="O33" s="304"/>
      <c r="P33" s="304"/>
      <c r="Q33" s="302"/>
      <c r="R33" s="305"/>
      <c r="S33" s="304"/>
      <c r="T33" s="303"/>
      <c r="U33" s="302"/>
      <c r="V33" s="305"/>
      <c r="W33" s="304"/>
      <c r="X33" s="303"/>
      <c r="Y33" s="302"/>
      <c r="PX33" s="300" t="s">
        <v>220</v>
      </c>
    </row>
    <row r="35" spans="1:440" s="2" customFormat="1" ht="15" customHeight="1" x14ac:dyDescent="0.25">
      <c r="B35" s="418" t="s">
        <v>146</v>
      </c>
      <c r="C35" s="418"/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</row>
  </sheetData>
  <mergeCells count="8">
    <mergeCell ref="A31:A33"/>
    <mergeCell ref="C31:C33"/>
    <mergeCell ref="B35:Y35"/>
    <mergeCell ref="F9:I9"/>
    <mergeCell ref="J9:M9"/>
    <mergeCell ref="N9:Q9"/>
    <mergeCell ref="R9:U9"/>
    <mergeCell ref="V9:Y9"/>
  </mergeCells>
  <printOptions horizontalCentered="1"/>
  <pageMargins left="0" right="0" top="0.15748031496062992" bottom="0" header="0.31496062992125984" footer="0.31496062992125984"/>
  <pageSetup paperSize="9" scale="50" fitToWidth="0" orientation="landscape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Récap. général</vt:lpstr>
      <vt:lpstr>Chp 02.a GROS OEUVRE</vt:lpstr>
      <vt:lpstr>Chp 02.b CH-COUV-BARD DCE</vt:lpstr>
      <vt:lpstr>Chp 02.c CARRELAGE</vt:lpstr>
      <vt:lpstr>Chp 02.d ETANCHEITE</vt:lpstr>
      <vt:lpstr>'Chp 02.a GROS OEUVRE'!Impression_des_titres</vt:lpstr>
      <vt:lpstr>'Chp 02.b CH-COUV-BARD DCE'!Impression_des_titres</vt:lpstr>
      <vt:lpstr>'Chp 02.c CARRELAGE'!Impression_des_titres</vt:lpstr>
      <vt:lpstr>'Chp 02.d ETANCHEITE'!Impression_des_titres</vt:lpstr>
      <vt:lpstr>'Chp 02.a GROS OEUVRE'!Zone_d_impression</vt:lpstr>
      <vt:lpstr>'Chp 02.b CH-COUV-BARD DCE'!Zone_d_impression</vt:lpstr>
      <vt:lpstr>'Chp 02.c CARRELAGE'!Zone_d_impression</vt:lpstr>
      <vt:lpstr>'Chp 02.d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Sooppan</dc:creator>
  <cp:lastModifiedBy>Didier DESROCHES - L'ATELIER</cp:lastModifiedBy>
  <cp:lastPrinted>2024-07-10T06:50:36Z</cp:lastPrinted>
  <dcterms:created xsi:type="dcterms:W3CDTF">2020-03-10T08:18:38Z</dcterms:created>
  <dcterms:modified xsi:type="dcterms:W3CDTF">2025-05-06T11:50:35Z</dcterms:modified>
</cp:coreProperties>
</file>